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5312" windowHeight="7992" activeTab="1"/>
  </bookViews>
  <sheets>
    <sheet name="по стр" sheetId="3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F1449" i="3" l="1"/>
  <c r="G1452" i="3" s="1"/>
  <c r="G1454" i="3" s="1"/>
  <c r="F1389" i="3"/>
  <c r="G1392" i="3" s="1"/>
  <c r="G1394" i="3" s="1"/>
  <c r="F1345" i="3"/>
  <c r="G1348" i="3" s="1"/>
  <c r="G1350" i="3" s="1"/>
  <c r="F1299" i="3"/>
  <c r="G1302" i="3" s="1"/>
  <c r="G1304" i="3" s="1"/>
  <c r="F1254" i="3"/>
  <c r="G1257" i="3" s="1"/>
  <c r="G1259" i="3" s="1"/>
  <c r="G1183" i="3"/>
  <c r="F1181" i="3"/>
  <c r="G1184" i="3" s="1"/>
  <c r="F1089" i="3"/>
  <c r="G1092" i="3" s="1"/>
  <c r="G1094" i="3" s="1"/>
  <c r="F1059" i="3"/>
  <c r="G1062" i="3" s="1"/>
  <c r="G1064" i="3" s="1"/>
  <c r="F999" i="3"/>
  <c r="G1002" i="3" s="1"/>
  <c r="G1004" i="3" s="1"/>
  <c r="F955" i="3"/>
  <c r="G958" i="3" s="1"/>
  <c r="G960" i="3" s="1"/>
  <c r="F921" i="3"/>
  <c r="G924" i="3" s="1"/>
  <c r="G926" i="3" s="1"/>
  <c r="F848" i="3"/>
  <c r="G851" i="3" s="1"/>
  <c r="G853" i="3" s="1"/>
  <c r="F800" i="3"/>
  <c r="G803" i="3" s="1"/>
  <c r="G805" i="3" s="1"/>
  <c r="F753" i="3"/>
  <c r="G756" i="3" s="1"/>
  <c r="G758" i="3" s="1"/>
  <c r="F713" i="3"/>
  <c r="G716" i="3" s="1"/>
  <c r="G718" i="3" s="1"/>
  <c r="F673" i="3"/>
  <c r="G676" i="3" s="1"/>
  <c r="G678" i="3" s="1"/>
  <c r="A660" i="3"/>
  <c r="F608" i="3"/>
  <c r="G611" i="3" s="1"/>
  <c r="G613" i="3" s="1"/>
  <c r="F574" i="3"/>
  <c r="G577" i="3" s="1"/>
  <c r="G579" i="3" s="1"/>
  <c r="F531" i="3"/>
  <c r="G534" i="3" s="1"/>
  <c r="G536" i="3" s="1"/>
  <c r="F467" i="3"/>
  <c r="G470" i="3" s="1"/>
  <c r="G472" i="3" s="1"/>
  <c r="F411" i="3"/>
  <c r="G414" i="3" s="1"/>
  <c r="G416" i="3" s="1"/>
  <c r="A397" i="3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F375" i="3"/>
  <c r="G378" i="3" s="1"/>
  <c r="G380" i="3" s="1"/>
  <c r="A348" i="3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F324" i="3"/>
  <c r="G327" i="3" s="1"/>
  <c r="G329" i="3" s="1"/>
  <c r="A299" i="3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F284" i="3"/>
  <c r="G287" i="3" s="1"/>
  <c r="G289" i="3" s="1"/>
  <c r="F217" i="3"/>
  <c r="G220" i="3" s="1"/>
  <c r="G222" i="3" s="1"/>
  <c r="F162" i="3"/>
  <c r="G165" i="3" s="1"/>
  <c r="G167" i="3" s="1"/>
  <c r="F117" i="3"/>
  <c r="G120" i="3" s="1"/>
  <c r="G122" i="3" s="1"/>
  <c r="G94" i="3"/>
  <c r="F92" i="3"/>
  <c r="G95" i="3" s="1"/>
  <c r="A75" i="3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F42" i="3"/>
  <c r="G45" i="3" s="1"/>
  <c r="G47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87" i="1"/>
  <c r="G94" i="1"/>
  <c r="G817" i="1"/>
  <c r="F966" i="1"/>
  <c r="G969" i="1" s="1"/>
  <c r="G971" i="1" s="1"/>
  <c r="F932" i="1"/>
  <c r="G935" i="1" s="1"/>
  <c r="G937" i="1" s="1"/>
  <c r="F909" i="1"/>
  <c r="G912" i="1" s="1"/>
  <c r="G914" i="1" s="1"/>
  <c r="F850" i="1"/>
  <c r="F815" i="1"/>
  <c r="F754" i="1"/>
  <c r="F737" i="1"/>
  <c r="F701" i="1"/>
  <c r="F676" i="1"/>
  <c r="F646" i="1"/>
  <c r="F601" i="1"/>
  <c r="F580" i="1"/>
  <c r="F558" i="1"/>
  <c r="F534" i="1"/>
  <c r="F500" i="1"/>
  <c r="F457" i="1"/>
  <c r="F430" i="1"/>
  <c r="F388" i="1"/>
  <c r="F341" i="1"/>
  <c r="F309" i="1"/>
  <c r="F284" i="1"/>
  <c r="F246" i="1"/>
  <c r="F210" i="1"/>
  <c r="F165" i="1"/>
  <c r="G168" i="1" s="1"/>
  <c r="G170" i="1" s="1"/>
  <c r="F138" i="1"/>
  <c r="F117" i="1"/>
  <c r="F92" i="1"/>
  <c r="G95" i="1" s="1"/>
  <c r="F42" i="1"/>
  <c r="G853" i="1"/>
  <c r="G855" i="1" s="1"/>
  <c r="G649" i="1"/>
  <c r="G651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881" i="1"/>
  <c r="G884" i="1" s="1"/>
  <c r="G886" i="1" s="1"/>
  <c r="G818" i="1"/>
  <c r="G757" i="1"/>
  <c r="G759" i="1" s="1"/>
  <c r="G740" i="1"/>
  <c r="G742" i="1" s="1"/>
  <c r="G704" i="1"/>
  <c r="G706" i="1" s="1"/>
  <c r="G679" i="1"/>
  <c r="G681" i="1" s="1"/>
  <c r="G604" i="1"/>
  <c r="G606" i="1" s="1"/>
  <c r="G583" i="1"/>
  <c r="G585" i="1" s="1"/>
  <c r="G561" i="1"/>
  <c r="G563" i="1" s="1"/>
  <c r="G537" i="1"/>
  <c r="G539" i="1" s="1"/>
  <c r="G503" i="1"/>
  <c r="G505" i="1" s="1"/>
  <c r="G460" i="1"/>
  <c r="G462" i="1" s="1"/>
  <c r="G433" i="1"/>
  <c r="G435" i="1" s="1"/>
  <c r="G391" i="1"/>
  <c r="G393" i="1" s="1"/>
  <c r="G344" i="1"/>
  <c r="G346" i="1" s="1"/>
  <c r="G312" i="1"/>
  <c r="G314" i="1" s="1"/>
  <c r="G287" i="1"/>
  <c r="G289" i="1" s="1"/>
  <c r="G249" i="1"/>
  <c r="G251" i="1" s="1"/>
  <c r="G213" i="1"/>
  <c r="G215" i="1" s="1"/>
  <c r="G141" i="1"/>
  <c r="G143" i="1" s="1"/>
  <c r="G120" i="1"/>
  <c r="G122" i="1" s="1"/>
  <c r="G45" i="1"/>
  <c r="G47" i="1" s="1"/>
  <c r="G97" i="3" l="1"/>
  <c r="G1186" i="3"/>
  <c r="G820" i="1"/>
  <c r="G97" i="1"/>
</calcChain>
</file>

<file path=xl/sharedStrings.xml><?xml version="1.0" encoding="utf-8"?>
<sst xmlns="http://schemas.openxmlformats.org/spreadsheetml/2006/main" count="4256" uniqueCount="526">
  <si>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</si>
  <si>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</si>
  <si>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</si>
  <si>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</si>
  <si>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</si>
  <si>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</si>
  <si>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</si>
  <si>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измере-</t>
  </si>
  <si>
    <t>Объемы</t>
  </si>
  <si>
    <t>выполнения</t>
  </si>
  <si>
    <t>ния</t>
  </si>
  <si>
    <t>руб.</t>
  </si>
  <si>
    <t>1-я Колхозная, 2</t>
  </si>
  <si>
    <t>Замена аварийных кранов ХГВС</t>
  </si>
  <si>
    <t>шт</t>
  </si>
  <si>
    <t>Замена стояка канализации</t>
  </si>
  <si>
    <t>м</t>
  </si>
  <si>
    <t>Итого:</t>
  </si>
  <si>
    <t>ул. Новоколхозная, 2</t>
  </si>
  <si>
    <t>январь</t>
  </si>
  <si>
    <t>февраль</t>
  </si>
  <si>
    <t>ул. Маяковского, 33/1</t>
  </si>
  <si>
    <t>ул. Маяковского, 33/2</t>
  </si>
  <si>
    <t>ул. В. Маяковского, 33/3</t>
  </si>
  <si>
    <t>ул. В. Маяковского, 37</t>
  </si>
  <si>
    <t>ул. В. Маяковского, 37/2</t>
  </si>
  <si>
    <t>ул. В. Маяковского, 37/3</t>
  </si>
  <si>
    <t>ул. Маяковского, 39</t>
  </si>
  <si>
    <t>ул. В. Маяковского, 41</t>
  </si>
  <si>
    <t>ул. Маяковского, 43</t>
  </si>
  <si>
    <t>ул. В. Маяковского, 48</t>
  </si>
  <si>
    <t xml:space="preserve">Замена стояка канализации </t>
  </si>
  <si>
    <t>ул. Сергея Есенина, 3/4</t>
  </si>
  <si>
    <t>ул. Сергея Есенина, 5/2</t>
  </si>
  <si>
    <t>ул. Сергея Есенина, 7</t>
  </si>
  <si>
    <t>ул. Сергея  Есенина, 9</t>
  </si>
  <si>
    <t>ул. Сергея  Есенина, 11</t>
  </si>
  <si>
    <t>ул. Сергея  Есенина, 13</t>
  </si>
  <si>
    <t>пр. Парковый, 1</t>
  </si>
  <si>
    <t>пр. Парковый, 3</t>
  </si>
  <si>
    <t>пр. Парковый, 3/1</t>
  </si>
  <si>
    <t>пр. Парковый, 5</t>
  </si>
  <si>
    <t>пр. Парковый, 5/1</t>
  </si>
  <si>
    <t xml:space="preserve">пр. Парковый, 13 </t>
  </si>
  <si>
    <t xml:space="preserve">пр. Парковый, 15а </t>
  </si>
  <si>
    <t>Монтаж полипропиленовых труб ГВС</t>
  </si>
  <si>
    <t xml:space="preserve">пр. Парковый, 15в </t>
  </si>
  <si>
    <t>ул. Строителей, 24А</t>
  </si>
  <si>
    <t>ул. Строителей, 24Б</t>
  </si>
  <si>
    <t>ул. Строителей, 24В</t>
  </si>
  <si>
    <t>Замена лежанки канализации</t>
  </si>
  <si>
    <t>197, 201</t>
  </si>
  <si>
    <t>Замена шаровых кранов на циркуляции ГВС в подвале</t>
  </si>
  <si>
    <t>Восстановление водоснабжения в мусорокамере (3 подъезд)</t>
  </si>
  <si>
    <t>Монтаж полипропиленовых труб ХВС</t>
  </si>
  <si>
    <t>Установка замка на тамбурную дверь л/клетки (нежилая) (подъезд № 1)</t>
  </si>
  <si>
    <t xml:space="preserve">Замена м/приемного клапана в сборе </t>
  </si>
  <si>
    <t>Замена м/приемного кавша</t>
  </si>
  <si>
    <t>Промывка и дизинфекция стволов мусоропровода</t>
  </si>
  <si>
    <t>Ремонт оконных откосов</t>
  </si>
  <si>
    <t>Установка металлических дверей на тех.этаж (1, 2, 3 подъезд)</t>
  </si>
  <si>
    <t>Установка металлических дверей на тех. этаж (1, 2 подъезды)</t>
  </si>
  <si>
    <t>Остекление балконной двери (2-ой этаж)</t>
  </si>
  <si>
    <t>м2</t>
  </si>
  <si>
    <t>1,1</t>
  </si>
  <si>
    <t>Ремонт оконной рамы и тамбурной двери</t>
  </si>
  <si>
    <t>Остекление рам (1 подъезд, 2 этаж)</t>
  </si>
  <si>
    <t>Ремонт оконных рам (2 подъезд)</t>
  </si>
  <si>
    <t>шт/шт/шт</t>
  </si>
  <si>
    <t>2/1/36</t>
  </si>
  <si>
    <t>2/2/40</t>
  </si>
  <si>
    <t>Замена светильников</t>
  </si>
  <si>
    <t>Электромонтажные работы (ремонт РЩ, ВРУ и магистральных рубильников)</t>
  </si>
  <si>
    <t>2/1/8</t>
  </si>
  <si>
    <t>Электромонтажные работы (ремонт РЩ, ВРУ и этажных щитов)</t>
  </si>
  <si>
    <t>2/1/10</t>
  </si>
  <si>
    <t>2/1/18</t>
  </si>
  <si>
    <t>Замена сгонов к радиатору</t>
  </si>
  <si>
    <t>25, 68</t>
  </si>
  <si>
    <t>Замена стояков ХГВС и замена аварийных кранов ХГВС</t>
  </si>
  <si>
    <t>м/шт</t>
  </si>
  <si>
    <t>1/2</t>
  </si>
  <si>
    <t>Замена аварийного крана</t>
  </si>
  <si>
    <t>Ремонт стояка, замена аварийного крана</t>
  </si>
  <si>
    <t>Замена ливневой канализации (3 подъезд)</t>
  </si>
  <si>
    <t>Замена лежанки канализации (4 подъезд, подвал)</t>
  </si>
  <si>
    <t>Замена аврийных кранов ХГВС</t>
  </si>
  <si>
    <t>Ремонт коридоров в подъезде на 9-ом этаже (левое и правое крылья)</t>
  </si>
  <si>
    <t>Замена лежанки ХВС</t>
  </si>
  <si>
    <t>Ремонт ливневой канализации</t>
  </si>
  <si>
    <t>Замена кранов на стояках ГВС в подвале</t>
  </si>
  <si>
    <t>Ремонт кровли</t>
  </si>
  <si>
    <t>Побелка стен и потолка после пожара (4, 5 этажи)</t>
  </si>
  <si>
    <t>Замена бойлера (4 секции, Д 114 мм)</t>
  </si>
  <si>
    <t>Ремонт и опрессовка бойлера</t>
  </si>
  <si>
    <t>1,5</t>
  </si>
  <si>
    <t xml:space="preserve">Концелярские товары для организации общего собрания собственников </t>
  </si>
  <si>
    <t>помещений (бумага СНЕГУРОЧКА А4)</t>
  </si>
  <si>
    <t>Охранные услуги</t>
  </si>
  <si>
    <t>Ремонт дверного проема в лифтовой шахте (1 -ый подъезд)</t>
  </si>
  <si>
    <t>апрель</t>
  </si>
  <si>
    <t>Монтаж полипропиленовых труб ХВС и подсоединение стояков ХГВС</t>
  </si>
  <si>
    <t>Ремонт системы отопления, замена сгона на радиатор (3-ий подъезд)</t>
  </si>
  <si>
    <t>март</t>
  </si>
  <si>
    <t>Очистка кровли от снега</t>
  </si>
  <si>
    <t>Монтаж спускников на ХГВС (5 подъезд)</t>
  </si>
  <si>
    <t>Демонтаж полотенцесушителя, соединение ГВС</t>
  </si>
  <si>
    <t>Очиска кровли от снега</t>
  </si>
  <si>
    <t>Ремонт и опрессовка бойлера, замена выхода с бойлера ГВС</t>
  </si>
  <si>
    <t>Замена кранов ГВС на стояках в подвал</t>
  </si>
  <si>
    <t>Замена стояка канализации в подвале</t>
  </si>
  <si>
    <t>82, 85</t>
  </si>
  <si>
    <t>Замена стояка ГВС</t>
  </si>
  <si>
    <t>Ремонт перехода (выход с бойлера ГВС)</t>
  </si>
  <si>
    <t>1/2/34</t>
  </si>
  <si>
    <t>6, 30</t>
  </si>
  <si>
    <t>Ремонт стояков и замена аварийных кранов ХГВС</t>
  </si>
  <si>
    <t>Замена стояков канализации</t>
  </si>
  <si>
    <t>38, 41</t>
  </si>
  <si>
    <t>Замена труб канализации (кв. 3, подвал)</t>
  </si>
  <si>
    <t>Ремонт стояка к полотенцесушителю</t>
  </si>
  <si>
    <t>Замена стояка канализации до подвала</t>
  </si>
  <si>
    <t>Замена полотенцесушителя (ПП)</t>
  </si>
  <si>
    <t>Замена электрооборудования эл. щитов (3-ий подъезд: 4, 5 этажи)</t>
  </si>
  <si>
    <t>Монтаж спускников на ХГВС (2 подъезд)</t>
  </si>
  <si>
    <t>Установка окон ПВХ с откосами, отливами и подоконниками</t>
  </si>
  <si>
    <t>Устройство пандуса для колясок (2-ой подъезд)</t>
  </si>
  <si>
    <t>Замена аварийных вентилей</t>
  </si>
  <si>
    <t>Замена двухсекционного радиатора отопления</t>
  </si>
  <si>
    <t>радиатор</t>
  </si>
  <si>
    <t>Замена замка в предмашинном помещении (1 подъезд)</t>
  </si>
  <si>
    <t>Замена доводчика (5-ый подъезд)</t>
  </si>
  <si>
    <t>Замена обналички лифта (5-ый подъезд, 6 этаж)</t>
  </si>
  <si>
    <t>Ремонт входной двери (2-о1 подъезд)</t>
  </si>
  <si>
    <t>дверь</t>
  </si>
  <si>
    <t>Ремонт подъезда (подъезд № 3)</t>
  </si>
  <si>
    <t>подъезд</t>
  </si>
  <si>
    <t>Замена светильников (подъезд № 3)</t>
  </si>
  <si>
    <t>Ремонт подъезда (подъезд № 4)</t>
  </si>
  <si>
    <t>9, 115</t>
  </si>
  <si>
    <t>Укрепление подъездных козырьков (3, 4, 5, 6, 8, 10, 12, 13 подъезды)</t>
  </si>
  <si>
    <t>Замена аварийных вентилей ХГВС</t>
  </si>
  <si>
    <t>62, 37</t>
  </si>
  <si>
    <t>кг</t>
  </si>
  <si>
    <t>Выдана краска для окраски обналички старшим по дому</t>
  </si>
  <si>
    <t>2</t>
  </si>
  <si>
    <t>Замена лежанки канализации в подвале (3 подъезд)</t>
  </si>
  <si>
    <t>Замена стояка ХВС</t>
  </si>
  <si>
    <t>38,43,48</t>
  </si>
  <si>
    <t>Обвязка флажка (перегородки) входной группы (4 подъезд)</t>
  </si>
  <si>
    <t>Вырубка деревьев для установки детской площадки</t>
  </si>
  <si>
    <t>Замена аварийных кранов ХВС</t>
  </si>
  <si>
    <t>Замена аварийных кранов ГВС</t>
  </si>
  <si>
    <t xml:space="preserve">Замена аварийного крана </t>
  </si>
  <si>
    <t>Обвязка стоек подъездных козырьков (1, 4 подъезды)</t>
  </si>
  <si>
    <t>козырек</t>
  </si>
  <si>
    <t>Остекление рамы (9 этаж)</t>
  </si>
  <si>
    <t>Замена трубы ХВС в мусорокамере в 1-ом подъезде</t>
  </si>
  <si>
    <t>Замена задвижки в узле отопления</t>
  </si>
  <si>
    <t xml:space="preserve">Изготовление, укомплектование необходимой фарнитурой и установка </t>
  </si>
  <si>
    <t>металлопластиковых оконных блоков 3,0 м*0,9 м</t>
  </si>
  <si>
    <t>Замена доводчика (6-ой подъезд)</t>
  </si>
  <si>
    <t>Замена доводчика (1- ый подъезд)</t>
  </si>
  <si>
    <t>Ремонт подъезда (подъезд № 5)</t>
  </si>
  <si>
    <t>май</t>
  </si>
  <si>
    <t>Покраска ограждения</t>
  </si>
  <si>
    <t>Изготовление и установка песочника</t>
  </si>
  <si>
    <t>Вырубка деревьев</t>
  </si>
  <si>
    <t>Остекление рам (4 - ый подъезд)</t>
  </si>
  <si>
    <t>Установка скамейки</t>
  </si>
  <si>
    <t>Установка замка на чердак</t>
  </si>
  <si>
    <t>183, 209,244</t>
  </si>
  <si>
    <t xml:space="preserve">Замена канализационного стояка </t>
  </si>
  <si>
    <t>Ремонт и опрессовка узлов и трубопроводов</t>
  </si>
  <si>
    <t>Замена стояка ГВС (ципкуляции) (3 подъезд)</t>
  </si>
  <si>
    <t>1/1/10</t>
  </si>
  <si>
    <t>Замена фасадных светильников</t>
  </si>
  <si>
    <t>Электромонтажные работы (ремонт РЩ, ВРУ, этажных щитов и замена</t>
  </si>
  <si>
    <t>фасадных светильников)</t>
  </si>
  <si>
    <t>шт/шт/шт/шт</t>
  </si>
  <si>
    <t>1/2/40/4</t>
  </si>
  <si>
    <t>Электромонтажные работы (ремонт РЩ, ВРУ, этажных щитов)</t>
  </si>
  <si>
    <t>1/1/30</t>
  </si>
  <si>
    <t>1/1/9</t>
  </si>
  <si>
    <t>Монтаж труб для полива газонов</t>
  </si>
  <si>
    <t>Монтаж поручней перед машинными отделениями (лифты) (1, 2, 3, 4 под.)</t>
  </si>
  <si>
    <t>Перенос ограждения на газоне</t>
  </si>
  <si>
    <t>Ремонт и опрессовка узлов управления</t>
  </si>
  <si>
    <t>512,515,910</t>
  </si>
  <si>
    <t>Замена аварийных кранов ХГВС и ремонт стояка в кв. 512</t>
  </si>
  <si>
    <t>шт/м</t>
  </si>
  <si>
    <t>5/1</t>
  </si>
  <si>
    <t>Замена лежанки канализации (1, 2 подъезд)</t>
  </si>
  <si>
    <t>Ремонт подъезда (подъезд № 6)</t>
  </si>
  <si>
    <t>Установка ограждения</t>
  </si>
  <si>
    <t>решетка</t>
  </si>
  <si>
    <t>июнь</t>
  </si>
  <si>
    <t>Замена ограждения с торца дома (подъезд № 3)</t>
  </si>
  <si>
    <t>Устройство спусков для контейнеров (2 - 8 подъезды)</t>
  </si>
  <si>
    <t>Устройство спусков для контейнеров (1 - 3 подъезды)</t>
  </si>
  <si>
    <t>Устройство спусков для контейнеров (1 - 7 подъезды)</t>
  </si>
  <si>
    <t>Ремонт балконных козырьков</t>
  </si>
  <si>
    <t>141, 108, 69</t>
  </si>
  <si>
    <t>козырьки</t>
  </si>
  <si>
    <t>Замена одной секции ограждения</t>
  </si>
  <si>
    <t>Частичный ремонт кровли</t>
  </si>
  <si>
    <t>40, 37</t>
  </si>
  <si>
    <t>Установка карусели</t>
  </si>
  <si>
    <t>Валка дерева (клена)</t>
  </si>
  <si>
    <t>Окраска трубы газопровода</t>
  </si>
  <si>
    <t>Изготовление и покраска лавочек, покраска песочника</t>
  </si>
  <si>
    <t>Окраска песочника и лавочки</t>
  </si>
  <si>
    <t>Установка лавочки и ремонт песочника, окраска песочника и лавочки</t>
  </si>
  <si>
    <t>Окраска опор подъездных козырьков</t>
  </si>
  <si>
    <t>Установка и покраска лавочки, покраска песочника</t>
  </si>
  <si>
    <t>Ремонт малых форм (лавочки и качели), окраска детской площадки и ограждения</t>
  </si>
  <si>
    <t>Окраска трех конденсатоприемников</t>
  </si>
  <si>
    <t xml:space="preserve">Монтаж кранов для полива и установка дверок на окна в подвал для </t>
  </si>
  <si>
    <t>поливочных шлангов</t>
  </si>
  <si>
    <t>кран/дверь</t>
  </si>
  <si>
    <t>Замена крыльевых задвижек на системе отопления</t>
  </si>
  <si>
    <t>Замена аварийных кранов</t>
  </si>
  <si>
    <t>Установка дверок на окна в подвал для  поливочного шланга</t>
  </si>
  <si>
    <t>Окраска ограждений по торцу дома и у 1-го подъезда</t>
  </si>
  <si>
    <t xml:space="preserve">Замена аварийных кранов </t>
  </si>
  <si>
    <t>Замена стояка отопления и аварийного крана</t>
  </si>
  <si>
    <t>1/1</t>
  </si>
  <si>
    <t>Окраска ограждений</t>
  </si>
  <si>
    <t>2/2/36</t>
  </si>
  <si>
    <t>Окраска ограждений и детской площадки</t>
  </si>
  <si>
    <t>2, 5, 8</t>
  </si>
  <si>
    <t>40, 64</t>
  </si>
  <si>
    <t>Установка дверок на окна в подвал для поливочного шланга</t>
  </si>
  <si>
    <t>Окраска ограждений (5-ый подъезд)</t>
  </si>
  <si>
    <t>Ремонт и опрессовка узлов отопления</t>
  </si>
  <si>
    <t>Замена канализационного стояка</t>
  </si>
  <si>
    <t>68, 208</t>
  </si>
  <si>
    <t>Замена металлопластиковых труб отопления на стальные</t>
  </si>
  <si>
    <t>Ремонт отмостки</t>
  </si>
  <si>
    <t>июль</t>
  </si>
  <si>
    <t>Оформление кадастрового паспарта</t>
  </si>
  <si>
    <t>Замена оконных блоков (1 - 4 подъезды)</t>
  </si>
  <si>
    <t>Ремонт межпанельных швов</t>
  </si>
  <si>
    <t>65, 69</t>
  </si>
  <si>
    <t>10,27,36,286</t>
  </si>
  <si>
    <t>Ремонт межпанельных швов (кв. 100; две панели с 1-гопо 16 этажи)</t>
  </si>
  <si>
    <t>Кодастровые работы (комплекс работ по выносу в натуру поворотных точек )</t>
  </si>
  <si>
    <t>Ремонт провала отмостки (6 подъезд)</t>
  </si>
  <si>
    <t>Частичный ремонт цоколя</t>
  </si>
  <si>
    <t>Установка лавочки</t>
  </si>
  <si>
    <t>Ремонт отмостки, 2-х крылец и асфальтового покрытия перед входом в подъезд</t>
  </si>
  <si>
    <t>2/2</t>
  </si>
  <si>
    <t>Изготовление и покраска песочника и скамейки</t>
  </si>
  <si>
    <t>Установка столбиков на тротуар</t>
  </si>
  <si>
    <t>Ремонт ступенек крыльца (2-ой подъезд)</t>
  </si>
  <si>
    <t>Покраска металлических конструкций входных групп, ограждений, урн и дверей</t>
  </si>
  <si>
    <t>Ремонт балконного козырька</t>
  </si>
  <si>
    <t>Ремонт малых форм (качели, скамейки, горки)</t>
  </si>
  <si>
    <t>Устройство отлива на приподъездный козырек</t>
  </si>
  <si>
    <t>Устройство для спуска контейнеров</t>
  </si>
  <si>
    <t>т</t>
  </si>
  <si>
    <t>Ямочный ремонт дороги проходящей вдоль подъездов ж.д.</t>
  </si>
  <si>
    <t>Замена стояка ливневой канализации (9 подъезд, 1-2 расположение)</t>
  </si>
  <si>
    <t>Ремонт песочницы</t>
  </si>
  <si>
    <t>Ямочный ремонт дороги проходящий вдоль подъездов ж.д.</t>
  </si>
  <si>
    <t>53, 115</t>
  </si>
  <si>
    <t>Замена воздушного крана радиатора</t>
  </si>
  <si>
    <t>Замена калачей</t>
  </si>
  <si>
    <t>Работы по разборной химической очистке ПТО НН№07А (65 пластин)</t>
  </si>
  <si>
    <t>август</t>
  </si>
  <si>
    <t>Замена сборок (врезок и спускников) на стояках отопления</t>
  </si>
  <si>
    <t>Ремонт узлов отопления и опрессовка узлов и труб отопления</t>
  </si>
  <si>
    <t xml:space="preserve">Ремонт  и опрессовка узлов отопления </t>
  </si>
  <si>
    <t>Замена радиатора отопления</t>
  </si>
  <si>
    <t>Изготовление и установка катушки</t>
  </si>
  <si>
    <t>Замена шарового крана на стояке ГВС в подвале по кв. 3...15</t>
  </si>
  <si>
    <t>Замена окон</t>
  </si>
  <si>
    <t>подъезды</t>
  </si>
  <si>
    <t xml:space="preserve">Ремонт подъездов (1, 2 подъезды)             </t>
  </si>
  <si>
    <t>Замена спускников на стояках в подвале</t>
  </si>
  <si>
    <t>8</t>
  </si>
  <si>
    <t>Замена вводов отопления (подачи и обратки)</t>
  </si>
  <si>
    <t>Прочистка трубопровода</t>
  </si>
  <si>
    <t>Ремонт балконной двери пожарного выхода</t>
  </si>
  <si>
    <t>Побелка помещений узлов</t>
  </si>
  <si>
    <t>Установка лавочек на спортивную площадку</t>
  </si>
  <si>
    <t>Изготовление и монтаж перил (5 подъезд)</t>
  </si>
  <si>
    <t>Ремонт и укрепление дверей на чердаке и предмашинном отделение</t>
  </si>
  <si>
    <t>Ремонт входа на чердак</t>
  </si>
  <si>
    <t>Замена лежанки отопления (3-4 подъезды)</t>
  </si>
  <si>
    <t>Ремонт оголовков вентиляционных шахт (12 штук) и одного выхода на кровлю</t>
  </si>
  <si>
    <t>Ремонт примыканий стволов мусоропровода в машинных отделениях 4-х лифтовых</t>
  </si>
  <si>
    <t>Электромонтажные работы (ремонт разделительных щитов, ВРУ и этажных щитов)</t>
  </si>
  <si>
    <t>4/3/63</t>
  </si>
  <si>
    <t>Установка почтовых ящиков</t>
  </si>
  <si>
    <t>Покраска детской площадки</t>
  </si>
  <si>
    <t>Установка светильников</t>
  </si>
  <si>
    <t>1/1/12</t>
  </si>
  <si>
    <t>Установка крышки на мусорном клапане</t>
  </si>
  <si>
    <t>Ремонт отмостки (6 подъезд)</t>
  </si>
  <si>
    <t>Ремонт отмостки (5 подъезды)</t>
  </si>
  <si>
    <t>Установка оконных рам</t>
  </si>
  <si>
    <t>Покраска дверей входных и в мусорокамеры</t>
  </si>
  <si>
    <t>Подсыпка щебнем придомовой территории</t>
  </si>
  <si>
    <t>Подсыпка щебнем мест под парковку автомашин</t>
  </si>
  <si>
    <t>Ремонт кровли кв. 105, 143</t>
  </si>
  <si>
    <t>105, 143</t>
  </si>
  <si>
    <t>Ремонт крыльца и стукенек (6 подъезд)</t>
  </si>
  <si>
    <t>Восстановление кирпичной кладки под электрощетчиком около ливневки</t>
  </si>
  <si>
    <t>Ремонт межпанельных швов (шов - торец дома)</t>
  </si>
  <si>
    <t xml:space="preserve">Ремонт межпанельных швов </t>
  </si>
  <si>
    <t>143, 211</t>
  </si>
  <si>
    <t>сентябрь</t>
  </si>
  <si>
    <t>Электромонтажные работы (ремонт ВРУ и этажных щитов)</t>
  </si>
  <si>
    <t>шт/шт</t>
  </si>
  <si>
    <t>2/64</t>
  </si>
  <si>
    <t>Изготовление и монтаж конденсатоприемника (7-ой подъезд)</t>
  </si>
  <si>
    <t>Замена труб канализации в подвале (5 подъезд)</t>
  </si>
  <si>
    <t>Замена труб канализации в подвале (7 подъезд)</t>
  </si>
  <si>
    <t>Ремонт системы отопления (радиаторы, замена сгонов)</t>
  </si>
  <si>
    <t>50, 40</t>
  </si>
  <si>
    <t>сгон</t>
  </si>
  <si>
    <t>Установка радиатора отопления в помещении вахты (2-ой подъезд)</t>
  </si>
  <si>
    <t>Врезка труб отопления в транзитную магистраль</t>
  </si>
  <si>
    <t>Ремонт входных групп (1 - 4 подъезды)</t>
  </si>
  <si>
    <t>Ремонт подъезда (1 подъезд)</t>
  </si>
  <si>
    <t>Ремонт и установка вторых рам в подъезды (8 - 13 подъезды)</t>
  </si>
  <si>
    <t>Выдан инструмент (пила по дереву, лопата штыковая, лопата совковая, грабли</t>
  </si>
  <si>
    <t>веерные - 18 зубьев, грабли веерные - 20 зубьев)</t>
  </si>
  <si>
    <t>октябрь</t>
  </si>
  <si>
    <t>Изготовление и установка ковша в мусорную камеру на ствол мусоропровода</t>
  </si>
  <si>
    <t>ковш</t>
  </si>
  <si>
    <t xml:space="preserve">Замена стальных труб отопления (9, 10, 11 подъезды) </t>
  </si>
  <si>
    <t>Остекление оконных рам (2 подъезд)</t>
  </si>
  <si>
    <t>Ремонт провала отмостки (1 подъезд)</t>
  </si>
  <si>
    <t>Замена светильников в карманах на энергосберегающие (1 подъезд)</t>
  </si>
  <si>
    <t>Работы по разборной химической очистке ПТО НН№07А (33 пластины)</t>
  </si>
  <si>
    <t>Работы по разборной химической очистке ПТО НН№07А (32 пластины)</t>
  </si>
  <si>
    <t>Работы по разборной химической очистке ПТО НН№07А (24 пластины)</t>
  </si>
  <si>
    <t>Работы по разборной химической очистке ПТО НН№07А (89 пластины)</t>
  </si>
  <si>
    <t>Работы по разборной химической очистке ПТО НН№07А (29 пластины)</t>
  </si>
  <si>
    <t>Работы по разборной химической очистке ПТО НН№07А (15 пластины)</t>
  </si>
  <si>
    <t>141,147,150,27</t>
  </si>
  <si>
    <t>28,140,143,149</t>
  </si>
  <si>
    <t>22,7</t>
  </si>
  <si>
    <t>87</t>
  </si>
  <si>
    <t>Установка металлической двери с доводчиком</t>
  </si>
  <si>
    <t>Промывка и дезинфекция мусорокамер и стволов мусоропровода</t>
  </si>
  <si>
    <t>Контейнер для отходов пластиковый MGB 770л. с крышкой зеленого цвета</t>
  </si>
  <si>
    <t>Контейнер пластиковый К-370</t>
  </si>
  <si>
    <t>40, 44</t>
  </si>
  <si>
    <t xml:space="preserve">Замена аварийных вентилей </t>
  </si>
  <si>
    <t>Замена аварийных вентилей в кв. 9 и подвале</t>
  </si>
  <si>
    <t>1/4</t>
  </si>
  <si>
    <t>Замена воздушников на системе отопления</t>
  </si>
  <si>
    <t xml:space="preserve">Замена аварийных кранов и ремонт стояков ХГВС </t>
  </si>
  <si>
    <t>2/1</t>
  </si>
  <si>
    <t xml:space="preserve">Замена аварийных кранов ХГВС </t>
  </si>
  <si>
    <t>4</t>
  </si>
  <si>
    <t>Замена аварийных кранов, ремонт стояков ХГВС</t>
  </si>
  <si>
    <t>Замена стояка ГВС в подвале</t>
  </si>
  <si>
    <t>Ремонт системы отопления в подъезде № 1</t>
  </si>
  <si>
    <t>Ремонт системы отопления</t>
  </si>
  <si>
    <t>Ремонт стояка ГВС</t>
  </si>
  <si>
    <t>Замена ливневой канализации в подвале</t>
  </si>
  <si>
    <t>Замена задвижек на шаровые краны в узле управления d 80 и на вводев МКД d 150</t>
  </si>
  <si>
    <t>Замена спускников на системе отопления в подвале</t>
  </si>
  <si>
    <t>Установка баллорекса и задвижки</t>
  </si>
  <si>
    <t>Замена стоякаов ХГВС</t>
  </si>
  <si>
    <t>805, 905</t>
  </si>
  <si>
    <t>22</t>
  </si>
  <si>
    <t>Ремонт качели</t>
  </si>
  <si>
    <t>Аварийная замена лежанки отопления (1 подъезд, 5 подъезд)</t>
  </si>
  <si>
    <t>Остекление рамы</t>
  </si>
  <si>
    <t>Устранение провала в подвал по фасаду</t>
  </si>
  <si>
    <t>Промывка системы отопления</t>
  </si>
  <si>
    <t>Ремонт рам в 5,6,7 подъездах и установка вторых рам в подъезде № 5</t>
  </si>
  <si>
    <t>Ремонт рам в подъездах - 3, 4, 5, 6, подъезды</t>
  </si>
  <si>
    <t>Ремонт тамбуров в подъезды - 3, 4 подъезд</t>
  </si>
  <si>
    <t>Ремонт подъезда (2-ой подъезд)</t>
  </si>
  <si>
    <t>Установка металлопластиковых дверей в тамбурах подъездов № 1, 2, 3, 4</t>
  </si>
  <si>
    <t>Техническое обследование строительных конструкций кв. 10,87,97 жилого дома</t>
  </si>
  <si>
    <t xml:space="preserve">Прочистка трубопровода ХФК </t>
  </si>
  <si>
    <t>тамбур</t>
  </si>
  <si>
    <t>Замена труб канализации</t>
  </si>
  <si>
    <t>Закрытие окон с улицы, верхолазные работы</t>
  </si>
  <si>
    <t>Навеска замка на чердак</t>
  </si>
  <si>
    <t>Ремонт балконной двери в коридоре</t>
  </si>
  <si>
    <t>1</t>
  </si>
  <si>
    <t>Ремонт двери на чердак</t>
  </si>
  <si>
    <t>Ремонт кровли над входной группой</t>
  </si>
  <si>
    <t>12</t>
  </si>
  <si>
    <t>Остекление двух рам (5 подъезд)</t>
  </si>
  <si>
    <t>Ремонт узлов отопления</t>
  </si>
  <si>
    <t>ноябрь</t>
  </si>
  <si>
    <t>Установка накладного замка на металлическую дверь в мусорокамеру</t>
  </si>
  <si>
    <t>Замена стояка канлизации</t>
  </si>
  <si>
    <t>Замена запорной арматуры</t>
  </si>
  <si>
    <t>40, 140, 148</t>
  </si>
  <si>
    <t>Замена трехфазного электросчетчика в ВРУ</t>
  </si>
  <si>
    <t>Замена радиаторов отопления в подъездах (1, 2 подъезд)</t>
  </si>
  <si>
    <t>декабрь</t>
  </si>
  <si>
    <t>12 и с проспекта у окон кв. 75</t>
  </si>
  <si>
    <t>Расчистка площадей от кустарника и упавших деревьев у под. № 8, 9, 10, 11,</t>
  </si>
  <si>
    <t>Замена аварийных вентилей (кран - букс) ХГВС</t>
  </si>
  <si>
    <t>139, 355</t>
  </si>
  <si>
    <t>58, 14</t>
  </si>
  <si>
    <t>Валка деревьев</t>
  </si>
  <si>
    <t>Выписка из кадастровой палаты</t>
  </si>
  <si>
    <t>Изготовление и монтаж металлопластиковых окон, отделка откосов</t>
  </si>
  <si>
    <t>Ремонт подъезда</t>
  </si>
  <si>
    <t>Ремонт кровли (2-ой подъезд)</t>
  </si>
  <si>
    <t>Замена светильников на энергосберегающии (2-ой подъезд)</t>
  </si>
  <si>
    <t>Электромонтажные работы (ремонт РЩ, ВРУ и этажных электрощитов)</t>
  </si>
  <si>
    <t>1/1/20</t>
  </si>
  <si>
    <t>Электромонтажные работы (ремонт ВРУ, РЩ и этажных щитов)</t>
  </si>
  <si>
    <t>1/2/20</t>
  </si>
  <si>
    <t>Изготовление и монтаж металлопластиковой двери</t>
  </si>
  <si>
    <t>Ремонт кровельного покрытия</t>
  </si>
  <si>
    <t xml:space="preserve">Комплекс работ по монтажу и наладке автоматической энергии в жилом доме </t>
  </si>
  <si>
    <t>9, 10</t>
  </si>
  <si>
    <t>3,75</t>
  </si>
  <si>
    <t>Замена аварийных кранов и ремонт стояков ХГВС</t>
  </si>
  <si>
    <t>45, 86</t>
  </si>
  <si>
    <t>Замена спускников на стояках отопления</t>
  </si>
  <si>
    <t>29, 69</t>
  </si>
  <si>
    <t>208, 310</t>
  </si>
  <si>
    <t>9</t>
  </si>
  <si>
    <t>38, 62</t>
  </si>
  <si>
    <t>Замена воздушника</t>
  </si>
  <si>
    <t>Ремонт стояков и замена аврийных кранов ХГВС</t>
  </si>
  <si>
    <t>Замена аврийных кранов и ремонт стояков ХГВС</t>
  </si>
  <si>
    <t>27,90,115</t>
  </si>
  <si>
    <t>Замена врезки стояка ГВС в лежанку с заменой отрезка трубы Д 75 мм</t>
  </si>
  <si>
    <t>1/0,5</t>
  </si>
  <si>
    <t>врезка/ м</t>
  </si>
  <si>
    <t>Замена полотенцесушителя</t>
  </si>
  <si>
    <t>Ремонт тамбурных дверей, монтаж шпингалетов (1 подъезд)</t>
  </si>
  <si>
    <t>Кронирование и валка деревьев</t>
  </si>
  <si>
    <t>Ремонт кровли над кв. 42, 28</t>
  </si>
  <si>
    <t>42, 28</t>
  </si>
  <si>
    <t>Установка металлической двери в подвальное помещение</t>
  </si>
  <si>
    <t>Монтаж кровельного навеса из профнастила над лоджией кв. 43</t>
  </si>
  <si>
    <t>Ремонт кровли (примыкание к вентшахте)</t>
  </si>
  <si>
    <t>Ремонт мусоросборного люка (2-ой подъезд, 1-ый этаж)</t>
  </si>
  <si>
    <t>люк</t>
  </si>
  <si>
    <t>Ремонт лежанки отопления в подвале (8 подъезд)</t>
  </si>
  <si>
    <t>Замена труб канализации (2-ой подъезд)</t>
  </si>
  <si>
    <t>Ремонт стояка ГВС (3 подъезд)</t>
  </si>
  <si>
    <t>Замена врезки нва радиатор</t>
  </si>
  <si>
    <t>Замена радиатора в подъезде (3-ий подъезд)</t>
  </si>
  <si>
    <t>Ремонт стояка и замена аварийного крана ХВС</t>
  </si>
  <si>
    <t>30, 32</t>
  </si>
  <si>
    <t>Ремонт стояков и замена аварийных кранов ХВС</t>
  </si>
  <si>
    <t>3,0/3</t>
  </si>
  <si>
    <t>4,0/2</t>
  </si>
  <si>
    <t>Замена сгонов в трубах отопления</t>
  </si>
  <si>
    <t>Ремонт стояка отоплнеия (замена сгона)</t>
  </si>
  <si>
    <t>Электромонтажные работы (ремонт РЩ, ВРУ, этажных электрощитов и монтаж</t>
  </si>
  <si>
    <t>магистральных автоматических выключателей на 1-ых этажах)</t>
  </si>
  <si>
    <t>1/1/20/4</t>
  </si>
  <si>
    <t>Остекление рам (2,4,9 этажи)</t>
  </si>
  <si>
    <t>2,3</t>
  </si>
  <si>
    <t>Замена части стояка ГВС</t>
  </si>
  <si>
    <t>Замена труб канализации в подвале</t>
  </si>
  <si>
    <t>Утепление стены</t>
  </si>
  <si>
    <t>Утепление дверей тамбурных (2,3 подъезд)</t>
  </si>
  <si>
    <t>Установка доводчика (1 -ый подъезд)</t>
  </si>
  <si>
    <t>Ремонт подъезда (3 подъезд)</t>
  </si>
  <si>
    <t>5,5</t>
  </si>
  <si>
    <t>142,129,74,71</t>
  </si>
  <si>
    <t>222,225,228,231</t>
  </si>
  <si>
    <t>Замена лежанки канализации в подвале</t>
  </si>
  <si>
    <t>2,5</t>
  </si>
  <si>
    <t>Замена аварийного крана ГВС</t>
  </si>
  <si>
    <t>16</t>
  </si>
  <si>
    <t>Устройство водоснабжения в мусорной камере (12 подъезд)</t>
  </si>
  <si>
    <t>Устройство водоснабжения в мусорной камере (1 подъезд)</t>
  </si>
  <si>
    <t>Устройство водоснабжения в мусорной камере (3, 5 подъезд)</t>
  </si>
  <si>
    <t>Техническое обследование состояния несущих и ограждающих конструкций</t>
  </si>
  <si>
    <t>лестничной клетки 1-го этажа 5-го подъезда многоквартирного ж.д.</t>
  </si>
  <si>
    <t>Комплекс работ по установке узла учета объемного расхода воды по системе ХГВС</t>
  </si>
  <si>
    <t>Работы по разборной химической очистке ПТО НН№07А (65 пластины)</t>
  </si>
  <si>
    <t>14, 26</t>
  </si>
  <si>
    <t>22, 50</t>
  </si>
  <si>
    <t>26, 50</t>
  </si>
  <si>
    <t>Монтаж дымоходов их стали</t>
  </si>
  <si>
    <t>Замена трубы и фланцев в узле отопления</t>
  </si>
  <si>
    <t>56, 72</t>
  </si>
  <si>
    <t>Ремонт входной и тамбурной двери (1-ый подъезд)</t>
  </si>
  <si>
    <t>Работа автовышки  по уборке сосулей по периметру дома</t>
  </si>
  <si>
    <t>Ремонт подъезда (подъезд №2)</t>
  </si>
  <si>
    <t>Установка светильников при ремонте 1-го подъезда</t>
  </si>
  <si>
    <t>Промывка внутренней системы отопления</t>
  </si>
  <si>
    <t>Замена аварийных кранов ХГВС в кв. 208,310 и авар. крана на регистре в мусорокамере</t>
  </si>
  <si>
    <t>Механизированная уборка территории</t>
  </si>
  <si>
    <t>Ремонт и замена аварийных кранов ХГВС</t>
  </si>
  <si>
    <t>14608,67</t>
  </si>
  <si>
    <t>Начислено  за 2014 год</t>
  </si>
  <si>
    <t>Выполнено работ в 2014г</t>
  </si>
  <si>
    <t>Остаток начисленных средств  на 01.01.2014г</t>
  </si>
  <si>
    <t>Остаток начисленных средств  на 01.01.2015г</t>
  </si>
  <si>
    <t>Обслуживание систем ПТ и ДУ</t>
  </si>
  <si>
    <t>01-12 мц</t>
  </si>
  <si>
    <t>Переходящие остатки  денежных средств  на 01.01.2014г</t>
  </si>
  <si>
    <t>Переходящие остатки  денежных средств  на 01.01.2015г</t>
  </si>
  <si>
    <t>Ремонт стволов мусоропровода и мусороприемных клапанов (2, 3, 4 под.)</t>
  </si>
  <si>
    <t>Изготовление и монтаж металлических дверей на технические этажи (под. 3, 4)</t>
  </si>
  <si>
    <t>паспорт</t>
  </si>
  <si>
    <t>крыльцо</t>
  </si>
  <si>
    <t>пластина</t>
  </si>
  <si>
    <t>.1/1</t>
  </si>
  <si>
    <t>песочник</t>
  </si>
  <si>
    <t>качель</t>
  </si>
  <si>
    <t>вход</t>
  </si>
  <si>
    <t>квартира</t>
  </si>
  <si>
    <t>3</t>
  </si>
  <si>
    <t>ввод</t>
  </si>
  <si>
    <t>пандус</t>
  </si>
  <si>
    <t>светильник</t>
  </si>
  <si>
    <t>.1/4</t>
  </si>
  <si>
    <t>карусель</t>
  </si>
  <si>
    <t>окно</t>
  </si>
  <si>
    <t>Реестр выполненных работ по  текущему ремонту за 2014 год</t>
  </si>
  <si>
    <r>
      <t xml:space="preserve"> </t>
    </r>
    <r>
      <rPr>
        <sz val="11"/>
        <color theme="1"/>
        <rFont val="Times New Roman"/>
        <family val="1"/>
        <charset val="204"/>
      </rPr>
      <t xml:space="preserve"> 99, 16, 74</t>
    </r>
  </si>
  <si>
    <t>Просроченная задолженность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</si>
</sst>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6">
    <xf numFmtId="0" fontId="0" fillId="0" borderId="0" xfId="0"/>
    <xf numFmtId="2" fontId="2" fillId="0" borderId="0" xfId="2" applyNumberFormat="1" applyBorder="1" applyAlignment="1">
      <alignment horizontal="center"/>
    </xf>
    <xf numFmtId="0" fontId="0" fillId="0" borderId="0" xfId="0" applyBorder="1"/>
    <xf numFmtId="2" fontId="2" fillId="0" borderId="0" xfId="2" applyNumberFormat="1" applyFont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2" fillId="0" borderId="0" xfId="2" applyNumberForma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15" xfId="2" applyFont="1" applyBorder="1" applyAlignment="1">
      <alignment horizontal="center" vertical="center"/>
    </xf>
    <xf numFmtId="0" fontId="5" fillId="0" borderId="15" xfId="2" applyFont="1" applyFill="1" applyBorder="1"/>
    <xf numFmtId="4" fontId="5" fillId="0" borderId="15" xfId="2" applyNumberFormat="1" applyFont="1" applyBorder="1" applyAlignment="1">
      <alignment horizontal="center"/>
    </xf>
    <xf numFmtId="4" fontId="5" fillId="0" borderId="15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6" xfId="2" applyFont="1" applyFill="1" applyBorder="1"/>
    <xf numFmtId="4" fontId="5" fillId="0" borderId="16" xfId="2" applyNumberFormat="1" applyFont="1" applyFill="1" applyBorder="1" applyAlignment="1">
      <alignment horizontal="center"/>
    </xf>
    <xf numFmtId="4" fontId="5" fillId="0" borderId="16" xfId="2" applyNumberFormat="1" applyFont="1" applyBorder="1" applyAlignment="1">
      <alignment horizontal="center"/>
    </xf>
    <xf numFmtId="4" fontId="5" fillId="0" borderId="16" xfId="2" applyNumberFormat="1" applyFont="1" applyBorder="1" applyAlignment="1">
      <alignment horizontal="center" vertical="center"/>
    </xf>
    <xf numFmtId="0" fontId="5" fillId="0" borderId="16" xfId="2" applyFont="1" applyBorder="1"/>
    <xf numFmtId="0" fontId="5" fillId="0" borderId="17" xfId="2" applyFont="1" applyBorder="1" applyAlignment="1">
      <alignment horizontal="center" vertical="center"/>
    </xf>
    <xf numFmtId="0" fontId="5" fillId="0" borderId="17" xfId="2" applyFont="1" applyFill="1" applyBorder="1"/>
    <xf numFmtId="4" fontId="5" fillId="0" borderId="17" xfId="2" applyNumberFormat="1" applyFont="1" applyFill="1" applyBorder="1" applyAlignment="1">
      <alignment horizontal="center"/>
    </xf>
    <xf numFmtId="4" fontId="5" fillId="0" borderId="17" xfId="2" applyNumberFormat="1" applyFont="1" applyBorder="1" applyAlignment="1">
      <alignment horizontal="center"/>
    </xf>
    <xf numFmtId="4" fontId="5" fillId="0" borderId="17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right"/>
    </xf>
    <xf numFmtId="4" fontId="4" fillId="0" borderId="11" xfId="2" applyNumberFormat="1" applyFont="1" applyFill="1" applyBorder="1" applyAlignment="1">
      <alignment horizontal="right"/>
    </xf>
    <xf numFmtId="4" fontId="5" fillId="0" borderId="11" xfId="2" applyNumberFormat="1" applyFont="1" applyBorder="1" applyAlignment="1">
      <alignment horizontal="center"/>
    </xf>
    <xf numFmtId="4" fontId="4" fillId="0" borderId="11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/>
    </xf>
    <xf numFmtId="0" fontId="5" fillId="0" borderId="0" xfId="2" applyFont="1"/>
    <xf numFmtId="4" fontId="4" fillId="0" borderId="0" xfId="2" applyNumberFormat="1" applyFont="1" applyBorder="1" applyAlignment="1">
      <alignment horizontal="center"/>
    </xf>
    <xf numFmtId="165" fontId="5" fillId="0" borderId="0" xfId="2" applyNumberFormat="1" applyFont="1" applyFill="1" applyBorder="1" applyAlignment="1">
      <alignment horizontal="right"/>
    </xf>
    <xf numFmtId="0" fontId="7" fillId="0" borderId="0" xfId="0" applyFont="1"/>
    <xf numFmtId="0" fontId="5" fillId="0" borderId="15" xfId="2" applyFont="1" applyBorder="1" applyAlignment="1">
      <alignment horizontal="center"/>
    </xf>
    <xf numFmtId="0" fontId="5" fillId="0" borderId="15" xfId="2" applyFont="1" applyBorder="1"/>
    <xf numFmtId="0" fontId="5" fillId="0" borderId="16" xfId="2" applyFont="1" applyBorder="1" applyAlignment="1">
      <alignment horizontal="center"/>
    </xf>
    <xf numFmtId="0" fontId="5" fillId="0" borderId="16" xfId="2" applyFont="1" applyFill="1" applyBorder="1" applyAlignment="1">
      <alignment horizontal="center"/>
    </xf>
    <xf numFmtId="0" fontId="5" fillId="0" borderId="16" xfId="2" applyFont="1" applyBorder="1" applyAlignment="1">
      <alignment horizontal="left"/>
    </xf>
    <xf numFmtId="2" fontId="5" fillId="0" borderId="16" xfId="2" applyNumberFormat="1" applyFont="1" applyBorder="1" applyAlignment="1">
      <alignment horizontal="center"/>
    </xf>
    <xf numFmtId="0" fontId="5" fillId="0" borderId="16" xfId="2" applyFont="1" applyBorder="1" applyAlignment="1">
      <alignment vertical="center"/>
    </xf>
    <xf numFmtId="2" fontId="5" fillId="0" borderId="16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/>
    </xf>
    <xf numFmtId="16" fontId="5" fillId="0" borderId="16" xfId="2" applyNumberFormat="1" applyFont="1" applyBorder="1" applyAlignment="1">
      <alignment horizontal="center"/>
    </xf>
    <xf numFmtId="49" fontId="5" fillId="0" borderId="16" xfId="2" applyNumberFormat="1" applyFont="1" applyBorder="1" applyAlignment="1">
      <alignment horizontal="center"/>
    </xf>
    <xf numFmtId="0" fontId="5" fillId="0" borderId="17" xfId="2" applyFont="1" applyBorder="1"/>
    <xf numFmtId="0" fontId="5" fillId="0" borderId="17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2" fontId="4" fillId="0" borderId="11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15" xfId="2" applyFont="1" applyFill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164" fontId="5" fillId="0" borderId="16" xfId="2" applyNumberFormat="1" applyFont="1" applyBorder="1" applyAlignment="1">
      <alignment horizontal="center" vertical="center"/>
    </xf>
    <xf numFmtId="1" fontId="5" fillId="0" borderId="16" xfId="2" applyNumberFormat="1" applyFont="1" applyBorder="1" applyAlignment="1">
      <alignment horizontal="center"/>
    </xf>
    <xf numFmtId="164" fontId="5" fillId="0" borderId="16" xfId="2" applyNumberFormat="1" applyFont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/>
    </xf>
    <xf numFmtId="2" fontId="5" fillId="0" borderId="17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0" fontId="8" fillId="0" borderId="0" xfId="2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9" fillId="0" borderId="0" xfId="2" applyNumberFormat="1" applyFont="1" applyBorder="1" applyAlignment="1">
      <alignment horizontal="center"/>
    </xf>
    <xf numFmtId="0" fontId="10" fillId="3" borderId="11" xfId="0" applyFont="1" applyFill="1" applyBorder="1"/>
    <xf numFmtId="2" fontId="5" fillId="0" borderId="15" xfId="2" applyNumberFormat="1" applyFont="1" applyBorder="1" applyAlignment="1">
      <alignment horizontal="center"/>
    </xf>
    <xf numFmtId="0" fontId="7" fillId="0" borderId="18" xfId="2" applyFont="1" applyFill="1" applyBorder="1"/>
    <xf numFmtId="0" fontId="5" fillId="0" borderId="18" xfId="2" applyFont="1" applyFill="1" applyBorder="1"/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/>
    <xf numFmtId="0" fontId="5" fillId="0" borderId="19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right"/>
    </xf>
    <xf numFmtId="49" fontId="5" fillId="0" borderId="11" xfId="2" applyNumberFormat="1" applyFont="1" applyBorder="1" applyAlignment="1">
      <alignment horizontal="center"/>
    </xf>
    <xf numFmtId="0" fontId="7" fillId="0" borderId="16" xfId="2" applyFont="1" applyFill="1" applyBorder="1"/>
    <xf numFmtId="49" fontId="5" fillId="0" borderId="16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Fill="1" applyBorder="1"/>
    <xf numFmtId="0" fontId="5" fillId="0" borderId="21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/>
    </xf>
    <xf numFmtId="4" fontId="5" fillId="0" borderId="21" xfId="2" applyNumberFormat="1" applyFont="1" applyBorder="1" applyAlignment="1">
      <alignment horizontal="center" vertical="center"/>
    </xf>
    <xf numFmtId="2" fontId="5" fillId="0" borderId="21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8" fillId="0" borderId="16" xfId="2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/>
    </xf>
    <xf numFmtId="49" fontId="8" fillId="0" borderId="16" xfId="2" applyNumberFormat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2" fontId="4" fillId="0" borderId="17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2" fontId="4" fillId="0" borderId="5" xfId="2" applyNumberFormat="1" applyFont="1" applyBorder="1" applyAlignment="1">
      <alignment horizontal="center"/>
    </xf>
    <xf numFmtId="0" fontId="4" fillId="0" borderId="16" xfId="2" applyFont="1" applyFill="1" applyBorder="1" applyAlignment="1">
      <alignment horizontal="right"/>
    </xf>
    <xf numFmtId="0" fontId="4" fillId="0" borderId="17" xfId="2" applyFont="1" applyFill="1" applyBorder="1" applyAlignment="1">
      <alignment horizontal="right"/>
    </xf>
    <xf numFmtId="0" fontId="4" fillId="0" borderId="11" xfId="2" applyFont="1" applyBorder="1" applyAlignment="1">
      <alignment horizontal="right"/>
    </xf>
    <xf numFmtId="4" fontId="5" fillId="0" borderId="18" xfId="2" applyNumberFormat="1" applyFont="1" applyBorder="1" applyAlignment="1">
      <alignment horizontal="center"/>
    </xf>
    <xf numFmtId="4" fontId="5" fillId="0" borderId="19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49" fontId="5" fillId="0" borderId="21" xfId="2" applyNumberFormat="1" applyFont="1" applyBorder="1" applyAlignment="1">
      <alignment horizontal="center"/>
    </xf>
    <xf numFmtId="4" fontId="5" fillId="0" borderId="21" xfId="2" applyNumberFormat="1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2" fontId="4" fillId="0" borderId="0" xfId="2" applyNumberFormat="1" applyFont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2" borderId="10" xfId="2" applyFont="1" applyFill="1" applyBorder="1" applyAlignment="1">
      <alignment vertical="center"/>
    </xf>
    <xf numFmtId="4" fontId="5" fillId="0" borderId="16" xfId="2" applyNumberFormat="1" applyFont="1" applyBorder="1" applyAlignment="1">
      <alignment horizontal="center"/>
    </xf>
    <xf numFmtId="0" fontId="5" fillId="0" borderId="15" xfId="2" applyFont="1" applyBorder="1" applyAlignment="1">
      <alignment horizontal="left"/>
    </xf>
    <xf numFmtId="0" fontId="5" fillId="0" borderId="11" xfId="2" applyFont="1" applyBorder="1"/>
    <xf numFmtId="0" fontId="5" fillId="0" borderId="11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4" fontId="5" fillId="0" borderId="5" xfId="2" applyNumberFormat="1" applyFont="1" applyBorder="1" applyAlignment="1">
      <alignment horizontal="center" vertical="center"/>
    </xf>
    <xf numFmtId="0" fontId="5" fillId="0" borderId="5" xfId="2" applyFont="1" applyFill="1" applyBorder="1"/>
    <xf numFmtId="0" fontId="5" fillId="0" borderId="5" xfId="2" applyFont="1" applyBorder="1"/>
    <xf numFmtId="4" fontId="5" fillId="0" borderId="5" xfId="2" applyNumberFormat="1" applyFont="1" applyBorder="1" applyAlignment="1">
      <alignment horizontal="center"/>
    </xf>
    <xf numFmtId="0" fontId="5" fillId="0" borderId="11" xfId="2" applyFont="1" applyFill="1" applyBorder="1"/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0" xfId="2" applyFont="1" applyBorder="1"/>
    <xf numFmtId="1" fontId="5" fillId="0" borderId="15" xfId="2" applyNumberFormat="1" applyFont="1" applyBorder="1" applyAlignment="1">
      <alignment horizontal="center"/>
    </xf>
    <xf numFmtId="2" fontId="5" fillId="0" borderId="15" xfId="2" applyNumberFormat="1" applyFont="1" applyBorder="1"/>
    <xf numFmtId="2" fontId="5" fillId="0" borderId="16" xfId="2" applyNumberFormat="1" applyFont="1" applyBorder="1"/>
    <xf numFmtId="166" fontId="5" fillId="0" borderId="16" xfId="2" applyNumberFormat="1" applyFont="1" applyBorder="1" applyAlignment="1">
      <alignment horizontal="center"/>
    </xf>
    <xf numFmtId="1" fontId="5" fillId="0" borderId="16" xfId="2" applyNumberFormat="1" applyFont="1" applyBorder="1"/>
    <xf numFmtId="2" fontId="5" fillId="0" borderId="16" xfId="2" applyNumberFormat="1" applyFont="1" applyFill="1" applyBorder="1"/>
    <xf numFmtId="1" fontId="5" fillId="0" borderId="16" xfId="2" applyNumberFormat="1" applyFont="1" applyFill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2" fontId="5" fillId="0" borderId="17" xfId="2" applyNumberFormat="1" applyFont="1" applyFill="1" applyBorder="1"/>
    <xf numFmtId="1" fontId="5" fillId="0" borderId="17" xfId="2" applyNumberFormat="1" applyFont="1" applyFill="1" applyBorder="1" applyAlignment="1">
      <alignment horizontal="center"/>
    </xf>
    <xf numFmtId="2" fontId="5" fillId="0" borderId="16" xfId="2" applyNumberFormat="1" applyFont="1" applyBorder="1" applyAlignment="1">
      <alignment vertical="center"/>
    </xf>
    <xf numFmtId="1" fontId="5" fillId="0" borderId="16" xfId="2" applyNumberFormat="1" applyFont="1" applyBorder="1" applyAlignment="1">
      <alignment horizontal="center" vertical="center"/>
    </xf>
    <xf numFmtId="2" fontId="5" fillId="0" borderId="17" xfId="2" applyNumberFormat="1" applyFont="1" applyFill="1" applyBorder="1" applyAlignment="1">
      <alignment horizontal="center"/>
    </xf>
    <xf numFmtId="1" fontId="5" fillId="0" borderId="11" xfId="2" applyNumberFormat="1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3" fontId="5" fillId="0" borderId="11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2" fontId="5" fillId="0" borderId="5" xfId="2" applyNumberFormat="1" applyFont="1" applyBorder="1" applyAlignment="1">
      <alignment horizontal="center" vertical="center"/>
    </xf>
    <xf numFmtId="4" fontId="4" fillId="0" borderId="0" xfId="2" applyNumberFormat="1" applyFont="1" applyAlignment="1">
      <alignment horizontal="center"/>
    </xf>
    <xf numFmtId="0" fontId="5" fillId="0" borderId="3" xfId="2" applyFont="1" applyBorder="1"/>
    <xf numFmtId="0" fontId="5" fillId="0" borderId="1" xfId="2" applyFont="1" applyBorder="1"/>
    <xf numFmtId="3" fontId="5" fillId="0" borderId="15" xfId="2" applyNumberFormat="1" applyFont="1" applyFill="1" applyBorder="1" applyAlignment="1">
      <alignment horizontal="center"/>
    </xf>
    <xf numFmtId="3" fontId="5" fillId="0" borderId="16" xfId="2" applyNumberFormat="1" applyFont="1" applyFill="1" applyBorder="1" applyAlignment="1">
      <alignment horizontal="center"/>
    </xf>
    <xf numFmtId="3" fontId="5" fillId="0" borderId="16" xfId="2" applyNumberFormat="1" applyFont="1" applyBorder="1" applyAlignment="1">
      <alignment horizontal="center"/>
    </xf>
    <xf numFmtId="165" fontId="5" fillId="0" borderId="0" xfId="2" applyNumberFormat="1" applyFont="1" applyFill="1" applyBorder="1" applyAlignment="1">
      <alignment horizontal="right"/>
    </xf>
    <xf numFmtId="0" fontId="5" fillId="0" borderId="16" xfId="2" applyFont="1" applyBorder="1" applyAlignment="1">
      <alignment horizontal="center" vertical="center"/>
    </xf>
    <xf numFmtId="0" fontId="5" fillId="0" borderId="16" xfId="2" applyFont="1" applyFill="1" applyBorder="1" applyAlignment="1">
      <alignment horizontal="center"/>
    </xf>
    <xf numFmtId="49" fontId="5" fillId="0" borderId="16" xfId="2" applyNumberFormat="1" applyFont="1" applyBorder="1" applyAlignment="1">
      <alignment horizontal="center" vertical="center"/>
    </xf>
    <xf numFmtId="4" fontId="5" fillId="0" borderId="16" xfId="2" applyNumberFormat="1" applyFont="1" applyBorder="1" applyAlignment="1">
      <alignment horizontal="center" vertical="center"/>
    </xf>
    <xf numFmtId="2" fontId="5" fillId="0" borderId="16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/>
    </xf>
    <xf numFmtId="4" fontId="5" fillId="0" borderId="16" xfId="2" applyNumberFormat="1" applyFont="1" applyBorder="1" applyAlignment="1">
      <alignment horizontal="center"/>
    </xf>
    <xf numFmtId="1" fontId="5" fillId="0" borderId="16" xfId="2" applyNumberFormat="1" applyFont="1" applyBorder="1" applyAlignment="1">
      <alignment horizontal="center" vertical="center"/>
    </xf>
    <xf numFmtId="1" fontId="5" fillId="0" borderId="16" xfId="2" applyNumberFormat="1" applyFont="1" applyFill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164" fontId="5" fillId="0" borderId="16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4" fontId="5" fillId="0" borderId="5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165" fontId="5" fillId="0" borderId="12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6" xfId="2" applyFont="1" applyFill="1" applyBorder="1" applyAlignment="1">
      <alignment horizontal="center"/>
    </xf>
    <xf numFmtId="49" fontId="5" fillId="0" borderId="16" xfId="2" applyNumberFormat="1" applyFont="1" applyBorder="1" applyAlignment="1">
      <alignment horizontal="center" vertical="center"/>
    </xf>
    <xf numFmtId="4" fontId="5" fillId="0" borderId="16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2" fontId="5" fillId="0" borderId="16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center"/>
    </xf>
    <xf numFmtId="0" fontId="5" fillId="0" borderId="18" xfId="2" applyFont="1" applyBorder="1" applyAlignment="1">
      <alignment horizontal="left" vertical="center"/>
    </xf>
    <xf numFmtId="4" fontId="5" fillId="0" borderId="16" xfId="2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1" fontId="5" fillId="0" borderId="16" xfId="2" applyNumberFormat="1" applyFont="1" applyBorder="1" applyAlignment="1">
      <alignment horizontal="center" vertical="center"/>
    </xf>
    <xf numFmtId="1" fontId="5" fillId="0" borderId="16" xfId="2" applyNumberFormat="1" applyFont="1" applyFill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164" fontId="5" fillId="0" borderId="16" xfId="2" applyNumberFormat="1" applyFont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" fontId="5" fillId="0" borderId="1" xfId="2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0"/>
  <sheetViews>
    <sheetView topLeftCell="A1436" workbookViewId="0">
      <selection activeCell="A1397" sqref="A1397:G1422"/>
    </sheetView>
  </sheetViews>
  <sheetFormatPr defaultRowHeight="14.4" x14ac:dyDescent="0.3"/>
  <cols>
    <col min="1" max="1" width="5.44140625" customWidth="1"/>
    <col min="2" max="2" width="73.44140625" customWidth="1"/>
    <col min="4" max="4" width="12.44140625" customWidth="1"/>
    <col min="5" max="5" width="10.88671875" customWidth="1"/>
    <col min="6" max="6" width="13.88671875" customWidth="1"/>
    <col min="7" max="7" width="14.44140625" customWidth="1"/>
  </cols>
  <sheetData>
    <row r="1" spans="1:7" ht="12" customHeight="1" x14ac:dyDescent="0.3">
      <c r="A1" s="180" t="s">
        <v>523</v>
      </c>
      <c r="B1" s="180"/>
      <c r="C1" s="180"/>
      <c r="D1" s="180"/>
      <c r="E1" s="180"/>
      <c r="F1" s="180"/>
      <c r="G1" s="180"/>
    </row>
    <row r="2" spans="1:7" ht="12" customHeight="1" x14ac:dyDescent="0.3">
      <c r="A2" s="8" t="s">
        <v>0</v>
      </c>
      <c r="B2" s="9"/>
      <c r="C2" s="10" t="s">
        <v>0</v>
      </c>
      <c r="D2" s="11" t="s">
        <v>1</v>
      </c>
      <c r="E2" s="8"/>
      <c r="F2" s="8" t="s">
        <v>2</v>
      </c>
      <c r="G2" s="8" t="s">
        <v>3</v>
      </c>
    </row>
    <row r="3" spans="1:7" ht="12" customHeight="1" x14ac:dyDescent="0.3">
      <c r="A3" s="12" t="s">
        <v>4</v>
      </c>
      <c r="B3" s="13" t="s">
        <v>5</v>
      </c>
      <c r="C3" s="14" t="s">
        <v>6</v>
      </c>
      <c r="D3" s="15" t="s">
        <v>7</v>
      </c>
      <c r="E3" s="12" t="s">
        <v>8</v>
      </c>
      <c r="F3" s="12" t="s">
        <v>9</v>
      </c>
      <c r="G3" s="12" t="s">
        <v>9</v>
      </c>
    </row>
    <row r="4" spans="1:7" ht="12" customHeight="1" x14ac:dyDescent="0.3">
      <c r="A4" s="16"/>
      <c r="B4" s="17"/>
      <c r="C4" s="18"/>
      <c r="D4" s="19" t="s">
        <v>10</v>
      </c>
      <c r="E4" s="20"/>
      <c r="F4" s="20" t="s">
        <v>11</v>
      </c>
      <c r="G4" s="20"/>
    </row>
    <row r="5" spans="1:7" ht="12" customHeight="1" x14ac:dyDescent="0.3">
      <c r="A5" s="181" t="s">
        <v>12</v>
      </c>
      <c r="B5" s="182"/>
      <c r="C5" s="182"/>
      <c r="D5" s="182"/>
      <c r="E5" s="182"/>
      <c r="F5" s="182"/>
      <c r="G5" s="183"/>
    </row>
    <row r="6" spans="1:7" ht="12" customHeight="1" x14ac:dyDescent="0.3">
      <c r="A6" s="21">
        <v>1</v>
      </c>
      <c r="B6" s="22" t="s">
        <v>13</v>
      </c>
      <c r="C6" s="161">
        <v>98</v>
      </c>
      <c r="D6" s="23" t="s">
        <v>14</v>
      </c>
      <c r="E6" s="24">
        <v>2</v>
      </c>
      <c r="F6" s="24">
        <v>1159.6099999999999</v>
      </c>
      <c r="G6" s="24" t="s">
        <v>19</v>
      </c>
    </row>
    <row r="7" spans="1:7" ht="12" customHeight="1" x14ac:dyDescent="0.3">
      <c r="A7" s="165">
        <v>2</v>
      </c>
      <c r="B7" s="26" t="s">
        <v>104</v>
      </c>
      <c r="C7" s="162"/>
      <c r="D7" s="172" t="s">
        <v>63</v>
      </c>
      <c r="E7" s="172">
        <v>1600</v>
      </c>
      <c r="F7" s="172">
        <v>13686.66</v>
      </c>
      <c r="G7" s="168" t="s">
        <v>20</v>
      </c>
    </row>
    <row r="8" spans="1:7" ht="12" customHeight="1" x14ac:dyDescent="0.3">
      <c r="A8" s="165">
        <v>3</v>
      </c>
      <c r="B8" s="26" t="s">
        <v>105</v>
      </c>
      <c r="C8" s="162"/>
      <c r="D8" s="172" t="s">
        <v>14</v>
      </c>
      <c r="E8" s="172">
        <v>2</v>
      </c>
      <c r="F8" s="172">
        <v>947.82</v>
      </c>
      <c r="G8" s="168" t="s">
        <v>103</v>
      </c>
    </row>
    <row r="9" spans="1:7" ht="12" customHeight="1" x14ac:dyDescent="0.3">
      <c r="A9" s="165">
        <v>4</v>
      </c>
      <c r="B9" s="26" t="s">
        <v>13</v>
      </c>
      <c r="C9" s="162">
        <v>6</v>
      </c>
      <c r="D9" s="172" t="s">
        <v>14</v>
      </c>
      <c r="E9" s="172">
        <v>2</v>
      </c>
      <c r="F9" s="172">
        <v>1144.8699999999999</v>
      </c>
      <c r="G9" s="172" t="s">
        <v>103</v>
      </c>
    </row>
    <row r="10" spans="1:7" ht="12" customHeight="1" x14ac:dyDescent="0.3">
      <c r="A10" s="165">
        <v>5</v>
      </c>
      <c r="B10" s="26" t="s">
        <v>106</v>
      </c>
      <c r="C10" s="162">
        <v>52</v>
      </c>
      <c r="D10" s="172" t="s">
        <v>16</v>
      </c>
      <c r="E10" s="172">
        <v>1</v>
      </c>
      <c r="F10" s="172">
        <v>1055.58</v>
      </c>
      <c r="G10" s="168" t="s">
        <v>100</v>
      </c>
    </row>
    <row r="11" spans="1:7" ht="12" customHeight="1" x14ac:dyDescent="0.3">
      <c r="A11" s="165">
        <v>6</v>
      </c>
      <c r="B11" s="26" t="s">
        <v>15</v>
      </c>
      <c r="C11" s="162">
        <v>55</v>
      </c>
      <c r="D11" s="172" t="s">
        <v>16</v>
      </c>
      <c r="E11" s="172">
        <v>1.5</v>
      </c>
      <c r="F11" s="172">
        <v>2003.07</v>
      </c>
      <c r="G11" s="172" t="s">
        <v>100</v>
      </c>
    </row>
    <row r="12" spans="1:7" ht="12" customHeight="1" x14ac:dyDescent="0.3">
      <c r="A12" s="165">
        <v>7</v>
      </c>
      <c r="B12" s="26" t="s">
        <v>13</v>
      </c>
      <c r="C12" s="162">
        <v>50</v>
      </c>
      <c r="D12" s="172" t="s">
        <v>14</v>
      </c>
      <c r="E12" s="172">
        <v>2</v>
      </c>
      <c r="F12" s="172">
        <v>1067.69</v>
      </c>
      <c r="G12" s="168" t="s">
        <v>100</v>
      </c>
    </row>
    <row r="13" spans="1:7" ht="12" customHeight="1" x14ac:dyDescent="0.3">
      <c r="A13" s="165">
        <v>8</v>
      </c>
      <c r="B13" s="26" t="s">
        <v>13</v>
      </c>
      <c r="C13" s="162">
        <v>44</v>
      </c>
      <c r="D13" s="172" t="s">
        <v>14</v>
      </c>
      <c r="E13" s="172">
        <v>2</v>
      </c>
      <c r="F13" s="172">
        <v>1132.8900000000001</v>
      </c>
      <c r="G13" s="168" t="s">
        <v>100</v>
      </c>
    </row>
    <row r="14" spans="1:7" ht="12" customHeight="1" x14ac:dyDescent="0.3">
      <c r="A14" s="165">
        <v>9</v>
      </c>
      <c r="B14" s="26" t="s">
        <v>149</v>
      </c>
      <c r="C14" s="162"/>
      <c r="D14" s="172"/>
      <c r="E14" s="172"/>
      <c r="F14" s="172">
        <v>5405.34</v>
      </c>
      <c r="G14" s="172" t="s">
        <v>100</v>
      </c>
    </row>
    <row r="15" spans="1:7" ht="12" customHeight="1" x14ac:dyDescent="0.3">
      <c r="A15" s="165">
        <v>10</v>
      </c>
      <c r="B15" s="26" t="s">
        <v>150</v>
      </c>
      <c r="C15" s="162"/>
      <c r="D15" s="172"/>
      <c r="E15" s="172"/>
      <c r="F15" s="172">
        <v>4680.4799999999996</v>
      </c>
      <c r="G15" s="172" t="s">
        <v>100</v>
      </c>
    </row>
    <row r="16" spans="1:7" ht="12" customHeight="1" x14ac:dyDescent="0.3">
      <c r="A16" s="165">
        <v>11</v>
      </c>
      <c r="B16" s="26" t="s">
        <v>186</v>
      </c>
      <c r="C16" s="162"/>
      <c r="D16" s="172"/>
      <c r="E16" s="172"/>
      <c r="F16" s="172">
        <v>14288.4</v>
      </c>
      <c r="G16" s="172" t="s">
        <v>164</v>
      </c>
    </row>
    <row r="17" spans="1:7" ht="12" customHeight="1" x14ac:dyDescent="0.3">
      <c r="A17" s="165">
        <v>12</v>
      </c>
      <c r="B17" s="26" t="s">
        <v>13</v>
      </c>
      <c r="C17" s="162">
        <v>91</v>
      </c>
      <c r="D17" s="172" t="s">
        <v>14</v>
      </c>
      <c r="E17" s="168">
        <v>2</v>
      </c>
      <c r="F17" s="172">
        <v>939.56</v>
      </c>
      <c r="G17" s="172" t="s">
        <v>164</v>
      </c>
    </row>
    <row r="18" spans="1:7" ht="12" customHeight="1" x14ac:dyDescent="0.3">
      <c r="A18" s="165">
        <v>13</v>
      </c>
      <c r="B18" s="26" t="s">
        <v>240</v>
      </c>
      <c r="C18" s="162"/>
      <c r="D18" s="172" t="s">
        <v>508</v>
      </c>
      <c r="E18" s="168">
        <v>1</v>
      </c>
      <c r="F18" s="172">
        <v>430</v>
      </c>
      <c r="G18" s="172" t="s">
        <v>164</v>
      </c>
    </row>
    <row r="19" spans="1:7" ht="12" customHeight="1" x14ac:dyDescent="0.3">
      <c r="A19" s="165">
        <v>14</v>
      </c>
      <c r="B19" s="26" t="s">
        <v>234</v>
      </c>
      <c r="C19" s="162"/>
      <c r="D19" s="172"/>
      <c r="E19" s="168"/>
      <c r="F19" s="172">
        <v>38718.480000000003</v>
      </c>
      <c r="G19" s="172" t="s">
        <v>164</v>
      </c>
    </row>
    <row r="20" spans="1:7" ht="12" customHeight="1" x14ac:dyDescent="0.3">
      <c r="A20" s="165">
        <v>15</v>
      </c>
      <c r="B20" s="26" t="s">
        <v>493</v>
      </c>
      <c r="C20" s="162"/>
      <c r="D20" s="172"/>
      <c r="E20" s="168"/>
      <c r="F20" s="172">
        <v>43557.14</v>
      </c>
      <c r="G20" s="172" t="s">
        <v>164</v>
      </c>
    </row>
    <row r="21" spans="1:7" ht="12" customHeight="1" x14ac:dyDescent="0.3">
      <c r="A21" s="165">
        <v>16</v>
      </c>
      <c r="B21" s="26" t="s">
        <v>15</v>
      </c>
      <c r="C21" s="162">
        <v>36</v>
      </c>
      <c r="D21" s="172" t="s">
        <v>16</v>
      </c>
      <c r="E21" s="168">
        <v>1.75</v>
      </c>
      <c r="F21" s="172">
        <v>1413.97</v>
      </c>
      <c r="G21" s="172" t="s">
        <v>196</v>
      </c>
    </row>
    <row r="22" spans="1:7" ht="12" customHeight="1" x14ac:dyDescent="0.3">
      <c r="A22" s="165">
        <v>17</v>
      </c>
      <c r="B22" s="30" t="s">
        <v>246</v>
      </c>
      <c r="C22" s="163"/>
      <c r="D22" s="172"/>
      <c r="E22" s="172"/>
      <c r="F22" s="172">
        <v>14000</v>
      </c>
      <c r="G22" s="172" t="s">
        <v>196</v>
      </c>
    </row>
    <row r="23" spans="1:7" ht="12" customHeight="1" x14ac:dyDescent="0.3">
      <c r="A23" s="165">
        <v>18</v>
      </c>
      <c r="B23" s="30" t="s">
        <v>247</v>
      </c>
      <c r="C23" s="163"/>
      <c r="D23" s="172"/>
      <c r="E23" s="172"/>
      <c r="F23" s="172">
        <v>2723.81</v>
      </c>
      <c r="G23" s="172" t="s">
        <v>239</v>
      </c>
    </row>
    <row r="24" spans="1:7" ht="12" customHeight="1" x14ac:dyDescent="0.3">
      <c r="A24" s="165">
        <v>19</v>
      </c>
      <c r="B24" s="30" t="s">
        <v>248</v>
      </c>
      <c r="C24" s="163"/>
      <c r="D24" s="172"/>
      <c r="E24" s="172"/>
      <c r="F24" s="172">
        <v>513.77</v>
      </c>
      <c r="G24" s="172" t="s">
        <v>239</v>
      </c>
    </row>
    <row r="25" spans="1:7" ht="12" customHeight="1" x14ac:dyDescent="0.3">
      <c r="A25" s="165">
        <f>A24+1</f>
        <v>20</v>
      </c>
      <c r="B25" s="26" t="s">
        <v>13</v>
      </c>
      <c r="C25" s="162" t="s">
        <v>265</v>
      </c>
      <c r="D25" s="172" t="s">
        <v>14</v>
      </c>
      <c r="E25" s="172">
        <v>4</v>
      </c>
      <c r="F25" s="172">
        <v>2226.5700000000002</v>
      </c>
      <c r="G25" s="172" t="s">
        <v>239</v>
      </c>
    </row>
    <row r="26" spans="1:7" ht="12" customHeight="1" x14ac:dyDescent="0.3">
      <c r="A26" s="165">
        <f t="shared" ref="A26:A40" si="0">A25+1</f>
        <v>21</v>
      </c>
      <c r="B26" s="26" t="s">
        <v>268</v>
      </c>
      <c r="C26" s="162"/>
      <c r="D26" s="172"/>
      <c r="E26" s="172"/>
      <c r="F26" s="172">
        <v>11520</v>
      </c>
      <c r="G26" s="172" t="s">
        <v>269</v>
      </c>
    </row>
    <row r="27" spans="1:7" ht="12" customHeight="1" x14ac:dyDescent="0.3">
      <c r="A27" s="165">
        <f t="shared" si="0"/>
        <v>22</v>
      </c>
      <c r="B27" s="26" t="s">
        <v>307</v>
      </c>
      <c r="C27" s="162"/>
      <c r="D27" s="172" t="s">
        <v>509</v>
      </c>
      <c r="E27" s="172">
        <v>1</v>
      </c>
      <c r="F27" s="172">
        <v>3698.66</v>
      </c>
      <c r="G27" s="172" t="s">
        <v>269</v>
      </c>
    </row>
    <row r="28" spans="1:7" ht="12" customHeight="1" x14ac:dyDescent="0.3">
      <c r="A28" s="165">
        <f t="shared" si="0"/>
        <v>23</v>
      </c>
      <c r="B28" s="26" t="s">
        <v>308</v>
      </c>
      <c r="C28" s="162"/>
      <c r="D28" s="172"/>
      <c r="E28" s="172"/>
      <c r="F28" s="172">
        <v>171.69</v>
      </c>
      <c r="G28" s="172" t="s">
        <v>269</v>
      </c>
    </row>
    <row r="29" spans="1:7" ht="12" customHeight="1" x14ac:dyDescent="0.3">
      <c r="A29" s="165">
        <f t="shared" si="0"/>
        <v>24</v>
      </c>
      <c r="B29" s="26" t="s">
        <v>336</v>
      </c>
      <c r="C29" s="162"/>
      <c r="D29" s="172" t="s">
        <v>510</v>
      </c>
      <c r="E29" s="172">
        <v>33</v>
      </c>
      <c r="F29" s="172">
        <v>5760</v>
      </c>
      <c r="G29" s="172" t="s">
        <v>269</v>
      </c>
    </row>
    <row r="30" spans="1:7" ht="12" customHeight="1" x14ac:dyDescent="0.3">
      <c r="A30" s="165">
        <f t="shared" si="0"/>
        <v>25</v>
      </c>
      <c r="B30" s="26" t="s">
        <v>337</v>
      </c>
      <c r="C30" s="162"/>
      <c r="D30" s="172" t="s">
        <v>510</v>
      </c>
      <c r="E30" s="172">
        <v>32</v>
      </c>
      <c r="F30" s="172">
        <v>5760</v>
      </c>
      <c r="G30" s="172" t="s">
        <v>269</v>
      </c>
    </row>
    <row r="31" spans="1:7" ht="12" customHeight="1" x14ac:dyDescent="0.3">
      <c r="A31" s="165">
        <f t="shared" si="0"/>
        <v>26</v>
      </c>
      <c r="B31" s="26" t="s">
        <v>15</v>
      </c>
      <c r="C31" s="162">
        <v>103</v>
      </c>
      <c r="D31" s="172" t="s">
        <v>16</v>
      </c>
      <c r="E31" s="172">
        <v>2.5</v>
      </c>
      <c r="F31" s="172">
        <v>2409.9299999999998</v>
      </c>
      <c r="G31" s="172" t="s">
        <v>312</v>
      </c>
    </row>
    <row r="32" spans="1:7" ht="12" customHeight="1" x14ac:dyDescent="0.3">
      <c r="A32" s="165">
        <f t="shared" si="0"/>
        <v>27</v>
      </c>
      <c r="B32" s="26" t="s">
        <v>141</v>
      </c>
      <c r="C32" s="162">
        <v>12</v>
      </c>
      <c r="D32" s="172" t="s">
        <v>14</v>
      </c>
      <c r="E32" s="172">
        <v>2</v>
      </c>
      <c r="F32" s="172">
        <v>1049.17</v>
      </c>
      <c r="G32" s="172" t="s">
        <v>312</v>
      </c>
    </row>
    <row r="33" spans="1:7" ht="12" customHeight="1" x14ac:dyDescent="0.3">
      <c r="A33" s="165">
        <f t="shared" si="0"/>
        <v>28</v>
      </c>
      <c r="B33" s="26" t="s">
        <v>436</v>
      </c>
      <c r="C33" s="162">
        <v>108</v>
      </c>
      <c r="D33" s="172" t="s">
        <v>14</v>
      </c>
      <c r="E33" s="172">
        <v>1</v>
      </c>
      <c r="F33" s="172">
        <v>1618.3</v>
      </c>
      <c r="G33" s="172" t="s">
        <v>329</v>
      </c>
    </row>
    <row r="34" spans="1:7" ht="12" customHeight="1" x14ac:dyDescent="0.3">
      <c r="A34" s="165">
        <f t="shared" si="0"/>
        <v>29</v>
      </c>
      <c r="B34" s="26" t="s">
        <v>437</v>
      </c>
      <c r="C34" s="162"/>
      <c r="D34" s="172" t="s">
        <v>14</v>
      </c>
      <c r="E34" s="172">
        <v>1</v>
      </c>
      <c r="F34" s="172">
        <v>1489.43</v>
      </c>
      <c r="G34" s="172" t="s">
        <v>394</v>
      </c>
    </row>
    <row r="35" spans="1:7" ht="12" customHeight="1" x14ac:dyDescent="0.3">
      <c r="A35" s="165">
        <f t="shared" si="0"/>
        <v>30</v>
      </c>
      <c r="B35" s="26" t="s">
        <v>444</v>
      </c>
      <c r="C35" s="162"/>
      <c r="D35" s="172" t="s">
        <v>445</v>
      </c>
      <c r="E35" s="172">
        <v>1</v>
      </c>
      <c r="F35" s="172">
        <v>383.11</v>
      </c>
      <c r="G35" s="172" t="s">
        <v>401</v>
      </c>
    </row>
    <row r="36" spans="1:7" ht="12" customHeight="1" x14ac:dyDescent="0.3">
      <c r="A36" s="165">
        <f t="shared" si="0"/>
        <v>31</v>
      </c>
      <c r="B36" s="26" t="s">
        <v>13</v>
      </c>
      <c r="C36" s="162">
        <v>58</v>
      </c>
      <c r="D36" s="172" t="s">
        <v>14</v>
      </c>
      <c r="E36" s="172">
        <v>2</v>
      </c>
      <c r="F36" s="172">
        <v>933.9</v>
      </c>
      <c r="G36" s="172" t="s">
        <v>401</v>
      </c>
    </row>
    <row r="37" spans="1:7" ht="12" customHeight="1" x14ac:dyDescent="0.3">
      <c r="A37" s="165">
        <f t="shared" si="0"/>
        <v>32</v>
      </c>
      <c r="B37" s="26" t="s">
        <v>13</v>
      </c>
      <c r="C37" s="162">
        <v>80</v>
      </c>
      <c r="D37" s="172" t="s">
        <v>14</v>
      </c>
      <c r="E37" s="172">
        <v>2</v>
      </c>
      <c r="F37" s="172">
        <v>925.82</v>
      </c>
      <c r="G37" s="172" t="s">
        <v>401</v>
      </c>
    </row>
    <row r="38" spans="1:7" ht="12" customHeight="1" x14ac:dyDescent="0.3">
      <c r="A38" s="165">
        <f t="shared" si="0"/>
        <v>33</v>
      </c>
      <c r="B38" s="26" t="s">
        <v>13</v>
      </c>
      <c r="C38" s="162">
        <v>64</v>
      </c>
      <c r="D38" s="172" t="s">
        <v>14</v>
      </c>
      <c r="E38" s="172">
        <v>1</v>
      </c>
      <c r="F38" s="172">
        <v>463.09</v>
      </c>
      <c r="G38" s="172" t="s">
        <v>401</v>
      </c>
    </row>
    <row r="39" spans="1:7" ht="12" customHeight="1" x14ac:dyDescent="0.3">
      <c r="A39" s="165">
        <f t="shared" si="0"/>
        <v>34</v>
      </c>
      <c r="B39" s="26" t="s">
        <v>446</v>
      </c>
      <c r="C39" s="162"/>
      <c r="D39" s="172"/>
      <c r="E39" s="172"/>
      <c r="F39" s="172">
        <v>2014.17</v>
      </c>
      <c r="G39" s="172" t="s">
        <v>401</v>
      </c>
    </row>
    <row r="40" spans="1:7" ht="12" customHeight="1" x14ac:dyDescent="0.3">
      <c r="A40" s="165">
        <f t="shared" si="0"/>
        <v>35</v>
      </c>
      <c r="B40" s="26" t="s">
        <v>482</v>
      </c>
      <c r="C40" s="27"/>
      <c r="D40" s="172" t="s">
        <v>510</v>
      </c>
      <c r="E40" s="172">
        <v>65</v>
      </c>
      <c r="F40" s="172">
        <v>13974</v>
      </c>
      <c r="G40" s="172" t="s">
        <v>401</v>
      </c>
    </row>
    <row r="41" spans="1:7" ht="12" customHeight="1" x14ac:dyDescent="0.3">
      <c r="A41" s="31">
        <v>37</v>
      </c>
      <c r="B41" s="32" t="s">
        <v>495</v>
      </c>
      <c r="C41" s="33"/>
      <c r="D41" s="34"/>
      <c r="E41" s="35"/>
      <c r="F41" s="34">
        <v>19238.810000000001</v>
      </c>
      <c r="G41" s="34"/>
    </row>
    <row r="42" spans="1:7" ht="12" customHeight="1" x14ac:dyDescent="0.3">
      <c r="A42" s="177"/>
      <c r="B42" s="37" t="s">
        <v>17</v>
      </c>
      <c r="C42" s="38"/>
      <c r="D42" s="39"/>
      <c r="E42" s="39"/>
      <c r="F42" s="40">
        <f>SUM(F6:F41)</f>
        <v>222505.78999999998</v>
      </c>
      <c r="G42" s="40"/>
    </row>
    <row r="43" spans="1:7" ht="12" customHeight="1" x14ac:dyDescent="0.3">
      <c r="A43" s="41"/>
      <c r="B43" s="184" t="s">
        <v>504</v>
      </c>
      <c r="C43" s="184"/>
      <c r="D43" s="184"/>
      <c r="E43" s="184"/>
      <c r="F43" s="184"/>
      <c r="G43" s="42">
        <v>-180097.75</v>
      </c>
    </row>
    <row r="44" spans="1:7" ht="12" customHeight="1" x14ac:dyDescent="0.3">
      <c r="A44" s="41"/>
      <c r="B44" s="43"/>
      <c r="C44" s="185" t="s">
        <v>498</v>
      </c>
      <c r="D44" s="185"/>
      <c r="E44" s="185"/>
      <c r="F44" s="185"/>
      <c r="G44" s="44">
        <v>401795.49</v>
      </c>
    </row>
    <row r="45" spans="1:7" ht="12" customHeight="1" x14ac:dyDescent="0.3">
      <c r="A45" s="41"/>
      <c r="B45" s="43"/>
      <c r="C45" s="185" t="s">
        <v>499</v>
      </c>
      <c r="D45" s="185"/>
      <c r="E45" s="185"/>
      <c r="F45" s="185"/>
      <c r="G45" s="44">
        <f>F42</f>
        <v>222505.78999999998</v>
      </c>
    </row>
    <row r="46" spans="1:7" ht="12" customHeight="1" x14ac:dyDescent="0.3">
      <c r="A46" s="41"/>
      <c r="B46" s="43"/>
      <c r="C46" s="186" t="s">
        <v>525</v>
      </c>
      <c r="D46" s="186"/>
      <c r="E46" s="186"/>
      <c r="F46" s="186"/>
      <c r="G46" s="44">
        <v>50922.28</v>
      </c>
    </row>
    <row r="47" spans="1:7" ht="12" customHeight="1" x14ac:dyDescent="0.3">
      <c r="A47" s="41"/>
      <c r="B47" s="185" t="s">
        <v>505</v>
      </c>
      <c r="C47" s="185"/>
      <c r="D47" s="185"/>
      <c r="E47" s="185"/>
      <c r="F47" s="185"/>
      <c r="G47" s="44">
        <f>G43+G44-G45-G46</f>
        <v>-51730.329999999987</v>
      </c>
    </row>
    <row r="48" spans="1:7" ht="12" customHeight="1" x14ac:dyDescent="0.3">
      <c r="A48" s="41"/>
      <c r="B48" s="164"/>
      <c r="C48" s="164"/>
      <c r="D48" s="164"/>
      <c r="E48" s="164"/>
      <c r="F48" s="164"/>
      <c r="G48" s="44"/>
    </row>
    <row r="49" spans="1:7" ht="12" customHeight="1" x14ac:dyDescent="0.3">
      <c r="A49" s="41"/>
      <c r="B49" s="164"/>
      <c r="C49" s="164"/>
      <c r="D49" s="164"/>
      <c r="E49" s="164"/>
      <c r="F49" s="164"/>
      <c r="G49" s="44"/>
    </row>
    <row r="50" spans="1:7" ht="12" customHeight="1" x14ac:dyDescent="0.3">
      <c r="A50" s="180" t="s">
        <v>523</v>
      </c>
      <c r="B50" s="180"/>
      <c r="C50" s="180"/>
      <c r="D50" s="180"/>
      <c r="E50" s="180"/>
      <c r="F50" s="180"/>
      <c r="G50" s="180"/>
    </row>
    <row r="51" spans="1:7" ht="12" customHeight="1" x14ac:dyDescent="0.3">
      <c r="A51" s="187" t="s">
        <v>18</v>
      </c>
      <c r="B51" s="188"/>
      <c r="C51" s="188"/>
      <c r="D51" s="188"/>
      <c r="E51" s="188"/>
      <c r="F51" s="188"/>
      <c r="G51" s="189"/>
    </row>
    <row r="52" spans="1:7" ht="12" customHeight="1" x14ac:dyDescent="0.3">
      <c r="A52" s="47">
        <v>1</v>
      </c>
      <c r="B52" s="48" t="s">
        <v>102</v>
      </c>
      <c r="C52" s="47"/>
      <c r="D52" s="47" t="s">
        <v>14</v>
      </c>
      <c r="E52" s="47">
        <v>1</v>
      </c>
      <c r="F52" s="23">
        <v>254.55</v>
      </c>
      <c r="G52" s="47" t="s">
        <v>19</v>
      </c>
    </row>
    <row r="53" spans="1:7" ht="12" customHeight="1" x14ac:dyDescent="0.3">
      <c r="A53" s="171">
        <v>2</v>
      </c>
      <c r="B53" s="26" t="s">
        <v>13</v>
      </c>
      <c r="C53" s="166">
        <v>70</v>
      </c>
      <c r="D53" s="171" t="s">
        <v>14</v>
      </c>
      <c r="E53" s="171">
        <v>3</v>
      </c>
      <c r="F53" s="172">
        <v>2139.87</v>
      </c>
      <c r="G53" s="171" t="s">
        <v>19</v>
      </c>
    </row>
    <row r="54" spans="1:7" ht="12" customHeight="1" x14ac:dyDescent="0.3">
      <c r="A54" s="171">
        <v>3</v>
      </c>
      <c r="B54" s="26" t="s">
        <v>107</v>
      </c>
      <c r="C54" s="166"/>
      <c r="D54" s="171" t="s">
        <v>63</v>
      </c>
      <c r="E54" s="171">
        <v>520</v>
      </c>
      <c r="F54" s="172">
        <v>4448.17</v>
      </c>
      <c r="G54" s="171" t="s">
        <v>19</v>
      </c>
    </row>
    <row r="55" spans="1:7" ht="12" customHeight="1" x14ac:dyDescent="0.3">
      <c r="A55" s="171">
        <v>4</v>
      </c>
      <c r="B55" s="26" t="s">
        <v>50</v>
      </c>
      <c r="C55" s="166"/>
      <c r="D55" s="171" t="s">
        <v>16</v>
      </c>
      <c r="E55" s="171">
        <v>12.5</v>
      </c>
      <c r="F55" s="172">
        <v>10345.24</v>
      </c>
      <c r="G55" s="171" t="s">
        <v>20</v>
      </c>
    </row>
    <row r="56" spans="1:7" ht="12" customHeight="1" x14ac:dyDescent="0.3">
      <c r="A56" s="171">
        <v>5</v>
      </c>
      <c r="B56" s="51" t="s">
        <v>77</v>
      </c>
      <c r="C56" s="171">
        <v>40</v>
      </c>
      <c r="D56" s="171" t="s">
        <v>14</v>
      </c>
      <c r="E56" s="171">
        <v>2</v>
      </c>
      <c r="F56" s="172">
        <v>509.02</v>
      </c>
      <c r="G56" s="171" t="s">
        <v>20</v>
      </c>
    </row>
    <row r="57" spans="1:7" ht="12" customHeight="1" x14ac:dyDescent="0.3">
      <c r="A57" s="171">
        <v>6</v>
      </c>
      <c r="B57" s="26" t="s">
        <v>107</v>
      </c>
      <c r="C57" s="166"/>
      <c r="D57" s="171" t="s">
        <v>63</v>
      </c>
      <c r="E57" s="171">
        <v>260</v>
      </c>
      <c r="F57" s="172">
        <v>2224.08</v>
      </c>
      <c r="G57" s="171" t="s">
        <v>20</v>
      </c>
    </row>
    <row r="58" spans="1:7" ht="12" customHeight="1" x14ac:dyDescent="0.3">
      <c r="A58" s="171">
        <v>7</v>
      </c>
      <c r="B58" s="51" t="s">
        <v>108</v>
      </c>
      <c r="C58" s="171"/>
      <c r="D58" s="171"/>
      <c r="E58" s="171"/>
      <c r="F58" s="172">
        <v>65932.710000000006</v>
      </c>
      <c r="G58" s="171" t="s">
        <v>100</v>
      </c>
    </row>
    <row r="59" spans="1:7" ht="12" customHeight="1" x14ac:dyDescent="0.3">
      <c r="A59" s="171">
        <v>8</v>
      </c>
      <c r="B59" s="26" t="s">
        <v>13</v>
      </c>
      <c r="C59" s="166">
        <v>7</v>
      </c>
      <c r="D59" s="171" t="s">
        <v>14</v>
      </c>
      <c r="E59" s="171">
        <v>2</v>
      </c>
      <c r="F59" s="172">
        <v>1067.69</v>
      </c>
      <c r="G59" s="171" t="s">
        <v>100</v>
      </c>
    </row>
    <row r="60" spans="1:7" ht="12" customHeight="1" x14ac:dyDescent="0.3">
      <c r="A60" s="171">
        <v>9</v>
      </c>
      <c r="B60" s="26" t="s">
        <v>151</v>
      </c>
      <c r="C60" s="166">
        <v>47</v>
      </c>
      <c r="D60" s="171" t="s">
        <v>14</v>
      </c>
      <c r="E60" s="171">
        <v>1</v>
      </c>
      <c r="F60" s="172">
        <v>573.63</v>
      </c>
      <c r="G60" s="175" t="s">
        <v>100</v>
      </c>
    </row>
    <row r="61" spans="1:7" ht="12" customHeight="1" x14ac:dyDescent="0.3">
      <c r="A61" s="171">
        <v>10</v>
      </c>
      <c r="B61" s="26" t="s">
        <v>169</v>
      </c>
      <c r="C61" s="166"/>
      <c r="D61" s="171" t="s">
        <v>14</v>
      </c>
      <c r="E61" s="171">
        <v>1</v>
      </c>
      <c r="F61" s="172">
        <v>836.16</v>
      </c>
      <c r="G61" s="171" t="s">
        <v>164</v>
      </c>
    </row>
    <row r="62" spans="1:7" ht="12" customHeight="1" x14ac:dyDescent="0.3">
      <c r="A62" s="171">
        <v>11</v>
      </c>
      <c r="B62" s="53" t="s">
        <v>170</v>
      </c>
      <c r="C62" s="165"/>
      <c r="D62" s="171" t="s">
        <v>14</v>
      </c>
      <c r="E62" s="171">
        <v>1</v>
      </c>
      <c r="F62" s="168">
        <v>360.42</v>
      </c>
      <c r="G62" s="169" t="s">
        <v>164</v>
      </c>
    </row>
    <row r="63" spans="1:7" ht="12" customHeight="1" x14ac:dyDescent="0.3">
      <c r="A63" s="171">
        <v>12</v>
      </c>
      <c r="B63" s="26" t="s">
        <v>13</v>
      </c>
      <c r="C63" s="166">
        <v>49</v>
      </c>
      <c r="D63" s="171" t="s">
        <v>14</v>
      </c>
      <c r="E63" s="171">
        <v>2</v>
      </c>
      <c r="F63" s="168">
        <v>920.4</v>
      </c>
      <c r="G63" s="171" t="s">
        <v>164</v>
      </c>
    </row>
    <row r="64" spans="1:7" ht="12" customHeight="1" x14ac:dyDescent="0.3">
      <c r="A64" s="171">
        <v>13</v>
      </c>
      <c r="B64" s="26" t="s">
        <v>209</v>
      </c>
      <c r="C64" s="166"/>
      <c r="D64" s="171" t="s">
        <v>63</v>
      </c>
      <c r="E64" s="171">
        <v>42</v>
      </c>
      <c r="F64" s="168">
        <v>22031.39</v>
      </c>
      <c r="G64" s="171" t="s">
        <v>196</v>
      </c>
    </row>
    <row r="65" spans="1:7" ht="12" customHeight="1" x14ac:dyDescent="0.3">
      <c r="A65" s="190">
        <v>14</v>
      </c>
      <c r="B65" s="26" t="s">
        <v>217</v>
      </c>
      <c r="C65" s="191"/>
      <c r="D65" s="190" t="s">
        <v>219</v>
      </c>
      <c r="E65" s="192" t="s">
        <v>251</v>
      </c>
      <c r="F65" s="193">
        <v>15787.74</v>
      </c>
      <c r="G65" s="190" t="s">
        <v>196</v>
      </c>
    </row>
    <row r="66" spans="1:7" ht="12" customHeight="1" x14ac:dyDescent="0.3">
      <c r="A66" s="190"/>
      <c r="B66" s="53" t="s">
        <v>218</v>
      </c>
      <c r="C66" s="191"/>
      <c r="D66" s="190"/>
      <c r="E66" s="192"/>
      <c r="F66" s="193"/>
      <c r="G66" s="190"/>
    </row>
    <row r="67" spans="1:7" ht="12" customHeight="1" x14ac:dyDescent="0.3">
      <c r="A67" s="165">
        <v>15</v>
      </c>
      <c r="B67" s="26" t="s">
        <v>240</v>
      </c>
      <c r="C67" s="166"/>
      <c r="D67" s="165"/>
      <c r="E67" s="165"/>
      <c r="F67" s="168">
        <v>420</v>
      </c>
      <c r="G67" s="165" t="s">
        <v>196</v>
      </c>
    </row>
    <row r="68" spans="1:7" ht="12" customHeight="1" x14ac:dyDescent="0.3">
      <c r="A68" s="165">
        <v>16</v>
      </c>
      <c r="B68" s="30" t="s">
        <v>246</v>
      </c>
      <c r="C68" s="171"/>
      <c r="D68" s="171"/>
      <c r="E68" s="171"/>
      <c r="F68" s="172">
        <v>9000</v>
      </c>
      <c r="G68" s="171" t="s">
        <v>196</v>
      </c>
    </row>
    <row r="69" spans="1:7" ht="12" customHeight="1" x14ac:dyDescent="0.3">
      <c r="A69" s="165">
        <v>17</v>
      </c>
      <c r="B69" s="30" t="s">
        <v>393</v>
      </c>
      <c r="C69" s="171"/>
      <c r="D69" s="171"/>
      <c r="E69" s="171"/>
      <c r="F69" s="172">
        <v>19926.77</v>
      </c>
      <c r="G69" s="171" t="s">
        <v>196</v>
      </c>
    </row>
    <row r="70" spans="1:7" ht="12" customHeight="1" x14ac:dyDescent="0.3">
      <c r="A70" s="165">
        <v>18</v>
      </c>
      <c r="B70" s="30" t="s">
        <v>375</v>
      </c>
      <c r="C70" s="171"/>
      <c r="D70" s="171"/>
      <c r="E70" s="171"/>
      <c r="F70" s="172">
        <v>43949.120000000003</v>
      </c>
      <c r="G70" s="171" t="s">
        <v>196</v>
      </c>
    </row>
    <row r="71" spans="1:7" ht="12" customHeight="1" x14ac:dyDescent="0.3">
      <c r="A71" s="165">
        <v>19</v>
      </c>
      <c r="B71" s="30" t="s">
        <v>249</v>
      </c>
      <c r="C71" s="171"/>
      <c r="D71" s="171" t="s">
        <v>14</v>
      </c>
      <c r="E71" s="171">
        <v>1</v>
      </c>
      <c r="F71" s="172">
        <v>1295.57</v>
      </c>
      <c r="G71" s="171" t="s">
        <v>239</v>
      </c>
    </row>
    <row r="72" spans="1:7" ht="12" customHeight="1" x14ac:dyDescent="0.3">
      <c r="A72" s="165">
        <v>20</v>
      </c>
      <c r="B72" s="30" t="s">
        <v>250</v>
      </c>
      <c r="C72" s="171"/>
      <c r="D72" s="171"/>
      <c r="E72" s="171"/>
      <c r="F72" s="172">
        <v>24071.21</v>
      </c>
      <c r="G72" s="171" t="s">
        <v>239</v>
      </c>
    </row>
    <row r="73" spans="1:7" ht="12" customHeight="1" x14ac:dyDescent="0.3">
      <c r="A73" s="165">
        <v>21</v>
      </c>
      <c r="B73" s="26" t="s">
        <v>13</v>
      </c>
      <c r="C73" s="166">
        <v>115</v>
      </c>
      <c r="D73" s="55" t="s">
        <v>14</v>
      </c>
      <c r="E73" s="171">
        <v>2</v>
      </c>
      <c r="F73" s="172">
        <v>1032.18</v>
      </c>
      <c r="G73" s="171" t="s">
        <v>239</v>
      </c>
    </row>
    <row r="74" spans="1:7" ht="12" customHeight="1" x14ac:dyDescent="0.3">
      <c r="A74" s="165">
        <v>22</v>
      </c>
      <c r="B74" s="26" t="s">
        <v>266</v>
      </c>
      <c r="C74" s="166">
        <v>45</v>
      </c>
      <c r="D74" s="55" t="s">
        <v>14</v>
      </c>
      <c r="E74" s="171">
        <v>1</v>
      </c>
      <c r="F74" s="172">
        <v>179.34</v>
      </c>
      <c r="G74" s="171" t="s">
        <v>239</v>
      </c>
    </row>
    <row r="75" spans="1:7" ht="12" customHeight="1" x14ac:dyDescent="0.3">
      <c r="A75" s="165">
        <f>A74+1</f>
        <v>23</v>
      </c>
      <c r="B75" s="26" t="s">
        <v>15</v>
      </c>
      <c r="C75" s="166">
        <v>81</v>
      </c>
      <c r="D75" s="55" t="s">
        <v>16</v>
      </c>
      <c r="E75" s="171">
        <v>3</v>
      </c>
      <c r="F75" s="172">
        <v>2458.73</v>
      </c>
      <c r="G75" s="171" t="s">
        <v>239</v>
      </c>
    </row>
    <row r="76" spans="1:7" ht="12" customHeight="1" x14ac:dyDescent="0.3">
      <c r="A76" s="165">
        <f t="shared" ref="A76:A90" si="1">A75+1</f>
        <v>24</v>
      </c>
      <c r="B76" s="26" t="s">
        <v>317</v>
      </c>
      <c r="C76" s="166"/>
      <c r="D76" s="55" t="s">
        <v>16</v>
      </c>
      <c r="E76" s="171">
        <v>10</v>
      </c>
      <c r="F76" s="172">
        <v>9278.08</v>
      </c>
      <c r="G76" s="171" t="s">
        <v>269</v>
      </c>
    </row>
    <row r="77" spans="1:7" ht="12" customHeight="1" x14ac:dyDescent="0.3">
      <c r="A77" s="165">
        <f t="shared" si="1"/>
        <v>25</v>
      </c>
      <c r="B77" s="26" t="s">
        <v>318</v>
      </c>
      <c r="C77" s="166"/>
      <c r="D77" s="55" t="s">
        <v>16</v>
      </c>
      <c r="E77" s="171">
        <v>2.75</v>
      </c>
      <c r="F77" s="172">
        <v>3336.38</v>
      </c>
      <c r="G77" s="171" t="s">
        <v>269</v>
      </c>
    </row>
    <row r="78" spans="1:7" ht="12" customHeight="1" x14ac:dyDescent="0.3">
      <c r="A78" s="165">
        <f t="shared" si="1"/>
        <v>26</v>
      </c>
      <c r="B78" s="26" t="s">
        <v>319</v>
      </c>
      <c r="C78" s="166" t="s">
        <v>320</v>
      </c>
      <c r="D78" s="55" t="s">
        <v>321</v>
      </c>
      <c r="E78" s="171">
        <v>6</v>
      </c>
      <c r="F78" s="172">
        <v>1530.87</v>
      </c>
      <c r="G78" s="171" t="s">
        <v>269</v>
      </c>
    </row>
    <row r="79" spans="1:7" ht="12" customHeight="1" x14ac:dyDescent="0.3">
      <c r="A79" s="165">
        <f t="shared" si="1"/>
        <v>27</v>
      </c>
      <c r="B79" s="26" t="s">
        <v>354</v>
      </c>
      <c r="C79" s="166">
        <v>16</v>
      </c>
      <c r="D79" s="165" t="s">
        <v>14</v>
      </c>
      <c r="E79" s="165">
        <v>2</v>
      </c>
      <c r="F79" s="172">
        <v>530.66</v>
      </c>
      <c r="G79" s="171" t="s">
        <v>312</v>
      </c>
    </row>
    <row r="80" spans="1:7" ht="12" customHeight="1" x14ac:dyDescent="0.3">
      <c r="A80" s="165">
        <f t="shared" si="1"/>
        <v>28</v>
      </c>
      <c r="B80" s="26" t="s">
        <v>141</v>
      </c>
      <c r="C80" s="166">
        <v>53</v>
      </c>
      <c r="D80" s="55" t="s">
        <v>14</v>
      </c>
      <c r="E80" s="171">
        <v>2</v>
      </c>
      <c r="F80" s="172">
        <v>1032.18</v>
      </c>
      <c r="G80" s="171" t="s">
        <v>312</v>
      </c>
    </row>
    <row r="81" spans="1:7" ht="12" customHeight="1" x14ac:dyDescent="0.3">
      <c r="A81" s="165">
        <f t="shared" si="1"/>
        <v>29</v>
      </c>
      <c r="B81" s="26" t="s">
        <v>367</v>
      </c>
      <c r="C81" s="166"/>
      <c r="D81" s="55" t="s">
        <v>314</v>
      </c>
      <c r="E81" s="56" t="s">
        <v>511</v>
      </c>
      <c r="F81" s="172">
        <v>13568.97</v>
      </c>
      <c r="G81" s="171" t="s">
        <v>312</v>
      </c>
    </row>
    <row r="82" spans="1:7" ht="12" customHeight="1" x14ac:dyDescent="0.3">
      <c r="A82" s="165">
        <f t="shared" si="1"/>
        <v>30</v>
      </c>
      <c r="B82" s="26" t="s">
        <v>362</v>
      </c>
      <c r="C82" s="166">
        <v>116</v>
      </c>
      <c r="D82" s="55"/>
      <c r="E82" s="171"/>
      <c r="F82" s="172">
        <v>1090.92</v>
      </c>
      <c r="G82" s="171" t="s">
        <v>329</v>
      </c>
    </row>
    <row r="83" spans="1:7" ht="12" customHeight="1" x14ac:dyDescent="0.3">
      <c r="A83" s="165">
        <f t="shared" si="1"/>
        <v>31</v>
      </c>
      <c r="B83" s="26" t="s">
        <v>362</v>
      </c>
      <c r="C83" s="166">
        <v>81.87</v>
      </c>
      <c r="D83" s="55"/>
      <c r="E83" s="171"/>
      <c r="F83" s="172">
        <v>1262.52</v>
      </c>
      <c r="G83" s="171" t="s">
        <v>329</v>
      </c>
    </row>
    <row r="84" spans="1:7" ht="12" customHeight="1" x14ac:dyDescent="0.3">
      <c r="A84" s="165">
        <f t="shared" si="1"/>
        <v>32</v>
      </c>
      <c r="B84" s="26" t="s">
        <v>415</v>
      </c>
      <c r="C84" s="166"/>
      <c r="D84" s="171" t="s">
        <v>68</v>
      </c>
      <c r="E84" s="57" t="s">
        <v>416</v>
      </c>
      <c r="F84" s="172">
        <v>15238.25</v>
      </c>
      <c r="G84" s="171" t="s">
        <v>394</v>
      </c>
    </row>
    <row r="85" spans="1:7" ht="12" customHeight="1" x14ac:dyDescent="0.3">
      <c r="A85" s="165">
        <f t="shared" si="1"/>
        <v>33</v>
      </c>
      <c r="B85" s="26" t="s">
        <v>13</v>
      </c>
      <c r="C85" s="166" t="s">
        <v>483</v>
      </c>
      <c r="D85" s="55" t="s">
        <v>14</v>
      </c>
      <c r="E85" s="171">
        <v>4</v>
      </c>
      <c r="F85" s="172">
        <v>2071.79</v>
      </c>
      <c r="G85" s="171" t="s">
        <v>394</v>
      </c>
    </row>
    <row r="86" spans="1:7" ht="12" customHeight="1" x14ac:dyDescent="0.3">
      <c r="A86" s="165">
        <f t="shared" si="1"/>
        <v>34</v>
      </c>
      <c r="B86" s="26" t="s">
        <v>438</v>
      </c>
      <c r="C86" s="166"/>
      <c r="D86" s="55"/>
      <c r="E86" s="171"/>
      <c r="F86" s="172">
        <v>2282</v>
      </c>
      <c r="G86" s="171" t="s">
        <v>394</v>
      </c>
    </row>
    <row r="87" spans="1:7" ht="12" customHeight="1" x14ac:dyDescent="0.3">
      <c r="A87" s="165">
        <f t="shared" si="1"/>
        <v>35</v>
      </c>
      <c r="B87" s="26" t="s">
        <v>447</v>
      </c>
      <c r="C87" s="166"/>
      <c r="D87" s="55" t="s">
        <v>16</v>
      </c>
      <c r="E87" s="171">
        <v>10</v>
      </c>
      <c r="F87" s="172">
        <v>8577.89</v>
      </c>
      <c r="G87" s="171" t="s">
        <v>401</v>
      </c>
    </row>
    <row r="88" spans="1:7" ht="12" customHeight="1" x14ac:dyDescent="0.3">
      <c r="A88" s="165">
        <f t="shared" si="1"/>
        <v>36</v>
      </c>
      <c r="B88" s="26" t="s">
        <v>13</v>
      </c>
      <c r="C88" s="166">
        <v>34</v>
      </c>
      <c r="D88" s="55" t="s">
        <v>14</v>
      </c>
      <c r="E88" s="171">
        <v>2</v>
      </c>
      <c r="F88" s="172">
        <v>1088.08</v>
      </c>
      <c r="G88" s="171" t="s">
        <v>401</v>
      </c>
    </row>
    <row r="89" spans="1:7" ht="12" customHeight="1" x14ac:dyDescent="0.3">
      <c r="A89" s="165">
        <f t="shared" si="1"/>
        <v>37</v>
      </c>
      <c r="B89" s="26" t="s">
        <v>13</v>
      </c>
      <c r="C89" s="166">
        <v>88</v>
      </c>
      <c r="D89" s="55" t="s">
        <v>14</v>
      </c>
      <c r="E89" s="171">
        <v>2</v>
      </c>
      <c r="F89" s="172">
        <v>1104.24</v>
      </c>
      <c r="G89" s="171" t="s">
        <v>19</v>
      </c>
    </row>
    <row r="90" spans="1:7" ht="12" customHeight="1" x14ac:dyDescent="0.3">
      <c r="A90" s="165">
        <f t="shared" si="1"/>
        <v>38</v>
      </c>
      <c r="B90" s="26" t="s">
        <v>495</v>
      </c>
      <c r="C90" s="166"/>
      <c r="D90" s="55"/>
      <c r="E90" s="171"/>
      <c r="F90" s="172">
        <v>10778.87</v>
      </c>
      <c r="G90" s="171"/>
    </row>
    <row r="91" spans="1:7" ht="12" customHeight="1" x14ac:dyDescent="0.3">
      <c r="A91" s="31"/>
      <c r="B91" s="58"/>
      <c r="C91" s="59"/>
      <c r="D91" s="59"/>
      <c r="E91" s="59"/>
      <c r="F91" s="34"/>
      <c r="G91" s="59"/>
    </row>
    <row r="92" spans="1:7" ht="12" customHeight="1" x14ac:dyDescent="0.3">
      <c r="A92" s="60"/>
      <c r="B92" s="37" t="s">
        <v>17</v>
      </c>
      <c r="C92" s="37"/>
      <c r="D92" s="60"/>
      <c r="E92" s="60"/>
      <c r="F92" s="61">
        <f>SUM(F52:F91)</f>
        <v>302535.68999999994</v>
      </c>
      <c r="G92" s="62"/>
    </row>
    <row r="93" spans="1:7" ht="12" customHeight="1" x14ac:dyDescent="0.3">
      <c r="A93" s="63"/>
      <c r="B93" s="184" t="s">
        <v>504</v>
      </c>
      <c r="C93" s="184"/>
      <c r="D93" s="184"/>
      <c r="E93" s="184"/>
      <c r="F93" s="184"/>
      <c r="G93" s="42">
        <v>26445.79</v>
      </c>
    </row>
    <row r="94" spans="1:7" ht="12" customHeight="1" x14ac:dyDescent="0.3">
      <c r="A94" s="63"/>
      <c r="B94" s="43"/>
      <c r="C94" s="185" t="s">
        <v>498</v>
      </c>
      <c r="D94" s="185"/>
      <c r="E94" s="185"/>
      <c r="F94" s="185"/>
      <c r="G94" s="44">
        <f>500301.38</f>
        <v>500301.38</v>
      </c>
    </row>
    <row r="95" spans="1:7" ht="12" customHeight="1" x14ac:dyDescent="0.3">
      <c r="A95" s="63"/>
      <c r="B95" s="43"/>
      <c r="C95" s="185" t="s">
        <v>499</v>
      </c>
      <c r="D95" s="185"/>
      <c r="E95" s="185"/>
      <c r="F95" s="185"/>
      <c r="G95" s="44">
        <f>F92</f>
        <v>302535.68999999994</v>
      </c>
    </row>
    <row r="96" spans="1:7" ht="12" customHeight="1" x14ac:dyDescent="0.3">
      <c r="A96" s="63"/>
      <c r="B96" s="46"/>
      <c r="C96" s="186" t="s">
        <v>525</v>
      </c>
      <c r="D96" s="186"/>
      <c r="E96" s="186"/>
      <c r="F96" s="186"/>
      <c r="G96" s="64">
        <v>97834.95</v>
      </c>
    </row>
    <row r="97" spans="1:7" ht="12" customHeight="1" x14ac:dyDescent="0.3">
      <c r="A97" s="63"/>
      <c r="B97" s="185" t="s">
        <v>505</v>
      </c>
      <c r="C97" s="185"/>
      <c r="D97" s="185"/>
      <c r="E97" s="185"/>
      <c r="F97" s="185"/>
      <c r="G97" s="64">
        <f>G93+G94-G95-G96</f>
        <v>126376.5300000001</v>
      </c>
    </row>
    <row r="98" spans="1:7" ht="12" customHeight="1" x14ac:dyDescent="0.3">
      <c r="A98" s="43"/>
      <c r="B98" s="43"/>
      <c r="C98" s="43"/>
      <c r="D98" s="43"/>
      <c r="E98" s="43"/>
      <c r="F98" s="43"/>
      <c r="G98" s="46"/>
    </row>
    <row r="99" spans="1:7" ht="12" customHeight="1" x14ac:dyDescent="0.3">
      <c r="A99" s="43"/>
      <c r="B99" s="43"/>
      <c r="C99" s="43"/>
      <c r="D99" s="43"/>
      <c r="E99" s="43"/>
      <c r="F99" s="43"/>
      <c r="G99" s="46"/>
    </row>
    <row r="100" spans="1:7" ht="12" customHeight="1" x14ac:dyDescent="0.3">
      <c r="A100" s="180" t="s">
        <v>523</v>
      </c>
      <c r="B100" s="180"/>
      <c r="C100" s="180"/>
      <c r="D100" s="180"/>
      <c r="E100" s="180"/>
      <c r="F100" s="180"/>
      <c r="G100" s="180"/>
    </row>
    <row r="101" spans="1:7" ht="12" customHeight="1" x14ac:dyDescent="0.3">
      <c r="A101" s="181" t="s">
        <v>21</v>
      </c>
      <c r="B101" s="182"/>
      <c r="C101" s="182"/>
      <c r="D101" s="182"/>
      <c r="E101" s="182"/>
      <c r="F101" s="182"/>
      <c r="G101" s="183"/>
    </row>
    <row r="102" spans="1:7" ht="12" customHeight="1" x14ac:dyDescent="0.3">
      <c r="A102" s="47">
        <v>1</v>
      </c>
      <c r="B102" s="22" t="s">
        <v>13</v>
      </c>
      <c r="C102" s="65" t="s">
        <v>78</v>
      </c>
      <c r="D102" s="47" t="s">
        <v>14</v>
      </c>
      <c r="E102" s="66">
        <v>4</v>
      </c>
      <c r="F102" s="23">
        <v>2353.66</v>
      </c>
      <c r="G102" s="47" t="s">
        <v>19</v>
      </c>
    </row>
    <row r="103" spans="1:7" ht="12" customHeight="1" x14ac:dyDescent="0.3">
      <c r="A103" s="165">
        <v>2</v>
      </c>
      <c r="B103" s="26" t="s">
        <v>94</v>
      </c>
      <c r="C103" s="166"/>
      <c r="D103" s="165"/>
      <c r="E103" s="67"/>
      <c r="F103" s="168">
        <v>36806.31</v>
      </c>
      <c r="G103" s="171" t="s">
        <v>103</v>
      </c>
    </row>
    <row r="104" spans="1:7" ht="12" customHeight="1" x14ac:dyDescent="0.3">
      <c r="A104" s="171">
        <v>3</v>
      </c>
      <c r="B104" s="26" t="s">
        <v>109</v>
      </c>
      <c r="C104" s="166"/>
      <c r="D104" s="171" t="s">
        <v>14</v>
      </c>
      <c r="E104" s="68">
        <v>3</v>
      </c>
      <c r="F104" s="172">
        <v>1391.94</v>
      </c>
      <c r="G104" s="171" t="s">
        <v>103</v>
      </c>
    </row>
    <row r="105" spans="1:7" ht="12" customHeight="1" x14ac:dyDescent="0.3">
      <c r="A105" s="165">
        <v>4</v>
      </c>
      <c r="B105" s="26" t="s">
        <v>13</v>
      </c>
      <c r="C105" s="166">
        <v>53</v>
      </c>
      <c r="D105" s="171" t="s">
        <v>14</v>
      </c>
      <c r="E105" s="68">
        <v>2</v>
      </c>
      <c r="F105" s="172">
        <v>1297.22</v>
      </c>
      <c r="G105" s="171" t="s">
        <v>100</v>
      </c>
    </row>
    <row r="106" spans="1:7" ht="12" customHeight="1" x14ac:dyDescent="0.3">
      <c r="A106" s="171">
        <v>5</v>
      </c>
      <c r="B106" s="26" t="s">
        <v>15</v>
      </c>
      <c r="C106" s="166">
        <v>53</v>
      </c>
      <c r="D106" s="171" t="s">
        <v>16</v>
      </c>
      <c r="E106" s="171">
        <v>1.5</v>
      </c>
      <c r="F106" s="172">
        <v>1625.78</v>
      </c>
      <c r="G106" s="171" t="s">
        <v>100</v>
      </c>
    </row>
    <row r="107" spans="1:7" ht="12" customHeight="1" x14ac:dyDescent="0.3">
      <c r="A107" s="165">
        <v>6</v>
      </c>
      <c r="B107" s="26" t="s">
        <v>152</v>
      </c>
      <c r="C107" s="166">
        <v>34</v>
      </c>
      <c r="D107" s="171" t="s">
        <v>14</v>
      </c>
      <c r="E107" s="68">
        <v>1</v>
      </c>
      <c r="F107" s="168">
        <v>534.04</v>
      </c>
      <c r="G107" s="171" t="s">
        <v>100</v>
      </c>
    </row>
    <row r="108" spans="1:7" ht="12" customHeight="1" x14ac:dyDescent="0.3">
      <c r="A108" s="171">
        <v>7</v>
      </c>
      <c r="B108" s="53" t="s">
        <v>220</v>
      </c>
      <c r="C108" s="165"/>
      <c r="D108" s="171" t="s">
        <v>14</v>
      </c>
      <c r="E108" s="176">
        <v>4</v>
      </c>
      <c r="F108" s="168">
        <v>18874.32</v>
      </c>
      <c r="G108" s="169" t="s">
        <v>196</v>
      </c>
    </row>
    <row r="109" spans="1:7" ht="12" customHeight="1" x14ac:dyDescent="0.3">
      <c r="A109" s="165">
        <v>8</v>
      </c>
      <c r="B109" s="53" t="s">
        <v>393</v>
      </c>
      <c r="C109" s="165"/>
      <c r="D109" s="171"/>
      <c r="E109" s="176"/>
      <c r="F109" s="168">
        <v>4518.93</v>
      </c>
      <c r="G109" s="169" t="s">
        <v>196</v>
      </c>
    </row>
    <row r="110" spans="1:7" ht="12" customHeight="1" x14ac:dyDescent="0.3">
      <c r="A110" s="171">
        <v>9</v>
      </c>
      <c r="B110" s="26" t="s">
        <v>15</v>
      </c>
      <c r="C110" s="165">
        <v>3</v>
      </c>
      <c r="D110" s="171" t="s">
        <v>16</v>
      </c>
      <c r="E110" s="171">
        <v>3.5</v>
      </c>
      <c r="F110" s="168">
        <v>3590.39</v>
      </c>
      <c r="G110" s="169" t="s">
        <v>312</v>
      </c>
    </row>
    <row r="111" spans="1:7" ht="12" customHeight="1" x14ac:dyDescent="0.3">
      <c r="A111" s="165">
        <v>10</v>
      </c>
      <c r="B111" s="53" t="s">
        <v>364</v>
      </c>
      <c r="C111" s="70"/>
      <c r="D111" s="171" t="s">
        <v>16</v>
      </c>
      <c r="E111" s="68">
        <v>4</v>
      </c>
      <c r="F111" s="172">
        <v>5526.94</v>
      </c>
      <c r="G111" s="169" t="s">
        <v>312</v>
      </c>
    </row>
    <row r="112" spans="1:7" ht="12" customHeight="1" x14ac:dyDescent="0.3">
      <c r="A112" s="171">
        <v>11</v>
      </c>
      <c r="B112" s="53" t="s">
        <v>413</v>
      </c>
      <c r="C112" s="70"/>
      <c r="D112" s="171" t="s">
        <v>68</v>
      </c>
      <c r="E112" s="57" t="s">
        <v>414</v>
      </c>
      <c r="F112" s="172">
        <v>12974.52</v>
      </c>
      <c r="G112" s="169" t="s">
        <v>329</v>
      </c>
    </row>
    <row r="113" spans="1:7" ht="12" customHeight="1" x14ac:dyDescent="0.3">
      <c r="A113" s="165">
        <v>12</v>
      </c>
      <c r="B113" s="26" t="s">
        <v>15</v>
      </c>
      <c r="C113" s="70">
        <v>18</v>
      </c>
      <c r="D113" s="171" t="s">
        <v>16</v>
      </c>
      <c r="E113" s="176">
        <v>3</v>
      </c>
      <c r="F113" s="172">
        <v>3187.2</v>
      </c>
      <c r="G113" s="169" t="s">
        <v>401</v>
      </c>
    </row>
    <row r="114" spans="1:7" ht="12" customHeight="1" x14ac:dyDescent="0.3">
      <c r="A114" s="171">
        <v>13</v>
      </c>
      <c r="B114" s="26" t="s">
        <v>15</v>
      </c>
      <c r="C114" s="70">
        <v>20</v>
      </c>
      <c r="D114" s="171" t="s">
        <v>16</v>
      </c>
      <c r="E114" s="176">
        <v>2</v>
      </c>
      <c r="F114" s="172">
        <v>2365.52</v>
      </c>
      <c r="G114" s="169" t="s">
        <v>401</v>
      </c>
    </row>
    <row r="115" spans="1:7" ht="12" customHeight="1" x14ac:dyDescent="0.3">
      <c r="A115" s="171">
        <v>14</v>
      </c>
      <c r="B115" s="26" t="s">
        <v>495</v>
      </c>
      <c r="C115" s="70"/>
      <c r="D115" s="171"/>
      <c r="E115" s="176"/>
      <c r="F115" s="172">
        <v>2812.6</v>
      </c>
      <c r="G115" s="169"/>
    </row>
    <row r="116" spans="1:7" ht="12" customHeight="1" x14ac:dyDescent="0.3">
      <c r="A116" s="59"/>
      <c r="B116" s="71"/>
      <c r="C116" s="72"/>
      <c r="D116" s="59"/>
      <c r="E116" s="59"/>
      <c r="F116" s="34"/>
      <c r="G116" s="59"/>
    </row>
    <row r="117" spans="1:7" ht="12" customHeight="1" x14ac:dyDescent="0.3">
      <c r="A117" s="60"/>
      <c r="B117" s="37" t="s">
        <v>17</v>
      </c>
      <c r="C117" s="37"/>
      <c r="D117" s="60"/>
      <c r="E117" s="60"/>
      <c r="F117" s="40">
        <f>SUM(F102:F116)</f>
        <v>97859.370000000024</v>
      </c>
      <c r="G117" s="73"/>
    </row>
    <row r="118" spans="1:7" ht="12" customHeight="1" x14ac:dyDescent="0.3">
      <c r="A118" s="63"/>
      <c r="B118" s="184" t="s">
        <v>504</v>
      </c>
      <c r="C118" s="184"/>
      <c r="D118" s="184"/>
      <c r="E118" s="184"/>
      <c r="F118" s="184"/>
      <c r="G118" s="42">
        <v>-8981.94</v>
      </c>
    </row>
    <row r="119" spans="1:7" ht="12" customHeight="1" x14ac:dyDescent="0.3">
      <c r="A119" s="43"/>
      <c r="B119" s="43"/>
      <c r="C119" s="185" t="s">
        <v>498</v>
      </c>
      <c r="D119" s="185"/>
      <c r="E119" s="185"/>
      <c r="F119" s="185"/>
      <c r="G119" s="44">
        <v>194338.03</v>
      </c>
    </row>
    <row r="120" spans="1:7" ht="12" customHeight="1" x14ac:dyDescent="0.3">
      <c r="A120" s="43"/>
      <c r="B120" s="43"/>
      <c r="C120" s="185" t="s">
        <v>499</v>
      </c>
      <c r="D120" s="185"/>
      <c r="E120" s="185"/>
      <c r="F120" s="185"/>
      <c r="G120" s="44">
        <f>F117</f>
        <v>97859.370000000024</v>
      </c>
    </row>
    <row r="121" spans="1:7" ht="12" customHeight="1" x14ac:dyDescent="0.3">
      <c r="A121" s="43"/>
      <c r="B121" s="46"/>
      <c r="C121" s="186" t="s">
        <v>525</v>
      </c>
      <c r="D121" s="186"/>
      <c r="E121" s="186"/>
      <c r="F121" s="186"/>
      <c r="G121" s="64">
        <v>0</v>
      </c>
    </row>
    <row r="122" spans="1:7" ht="12" customHeight="1" x14ac:dyDescent="0.3">
      <c r="A122" s="43"/>
      <c r="B122" s="185" t="s">
        <v>505</v>
      </c>
      <c r="C122" s="185"/>
      <c r="D122" s="185"/>
      <c r="E122" s="185"/>
      <c r="F122" s="185"/>
      <c r="G122" s="64">
        <f>G118+G119-G120-G121</f>
        <v>87496.719999999972</v>
      </c>
    </row>
    <row r="123" spans="1:7" ht="12" customHeight="1" x14ac:dyDescent="0.3">
      <c r="A123" s="43"/>
      <c r="B123" s="43"/>
      <c r="C123" s="43"/>
      <c r="D123" s="43"/>
      <c r="E123" s="43"/>
      <c r="F123" s="43"/>
      <c r="G123" s="46"/>
    </row>
    <row r="124" spans="1:7" ht="12" customHeight="1" x14ac:dyDescent="0.3">
      <c r="A124" s="43"/>
      <c r="B124" s="43"/>
      <c r="C124" s="43"/>
      <c r="D124" s="43"/>
      <c r="E124" s="43"/>
      <c r="F124" s="43"/>
      <c r="G124" s="46"/>
    </row>
    <row r="125" spans="1:7" ht="12" customHeight="1" x14ac:dyDescent="0.3">
      <c r="A125" s="43"/>
      <c r="B125" s="43"/>
      <c r="C125" s="43"/>
      <c r="D125" s="43"/>
      <c r="E125" s="43"/>
      <c r="F125" s="43"/>
      <c r="G125" s="46"/>
    </row>
    <row r="126" spans="1:7" ht="12" customHeight="1" x14ac:dyDescent="0.3">
      <c r="A126" s="43"/>
      <c r="B126" s="43"/>
      <c r="C126" s="43"/>
      <c r="D126" s="43"/>
      <c r="E126" s="43"/>
      <c r="F126" s="43"/>
      <c r="G126" s="46"/>
    </row>
    <row r="127" spans="1:7" ht="12" customHeight="1" x14ac:dyDescent="0.3">
      <c r="A127" s="43"/>
      <c r="B127" s="43"/>
      <c r="C127" s="43"/>
      <c r="D127" s="43"/>
      <c r="E127" s="43"/>
      <c r="F127" s="43"/>
      <c r="G127" s="46"/>
    </row>
    <row r="128" spans="1:7" ht="12" customHeight="1" x14ac:dyDescent="0.3">
      <c r="A128" s="43"/>
      <c r="B128" s="43"/>
      <c r="C128" s="43"/>
      <c r="D128" s="43"/>
      <c r="E128" s="43"/>
      <c r="F128" s="43"/>
      <c r="G128" s="46"/>
    </row>
    <row r="129" spans="1:7" ht="12" customHeight="1" x14ac:dyDescent="0.3">
      <c r="A129" s="43"/>
      <c r="B129" s="43"/>
      <c r="C129" s="43"/>
      <c r="D129" s="43"/>
      <c r="E129" s="43"/>
      <c r="F129" s="43"/>
      <c r="G129" s="46"/>
    </row>
    <row r="130" spans="1:7" ht="12" customHeight="1" x14ac:dyDescent="0.3">
      <c r="A130" s="43"/>
      <c r="B130" s="43"/>
      <c r="C130" s="43"/>
      <c r="D130" s="43"/>
      <c r="E130" s="43"/>
      <c r="F130" s="43"/>
      <c r="G130" s="46"/>
    </row>
    <row r="131" spans="1:7" ht="12" customHeight="1" x14ac:dyDescent="0.3">
      <c r="A131" s="43"/>
      <c r="B131" s="43"/>
      <c r="C131" s="43"/>
      <c r="D131" s="43"/>
      <c r="E131" s="43"/>
      <c r="F131" s="43"/>
      <c r="G131" s="46"/>
    </row>
    <row r="132" spans="1:7" ht="12" customHeight="1" x14ac:dyDescent="0.3">
      <c r="A132" s="43"/>
      <c r="B132" s="43"/>
      <c r="C132" s="43"/>
      <c r="D132" s="43"/>
      <c r="E132" s="43"/>
      <c r="F132" s="43"/>
      <c r="G132" s="46"/>
    </row>
    <row r="133" spans="1:7" ht="12" customHeight="1" x14ac:dyDescent="0.3">
      <c r="A133" s="43"/>
      <c r="B133" s="43"/>
      <c r="C133" s="43"/>
      <c r="D133" s="43"/>
      <c r="E133" s="43"/>
      <c r="F133" s="43"/>
      <c r="G133" s="46"/>
    </row>
    <row r="134" spans="1:7" ht="12" customHeight="1" x14ac:dyDescent="0.3">
      <c r="A134" s="43"/>
      <c r="B134" s="43"/>
      <c r="C134" s="43"/>
      <c r="D134" s="43"/>
      <c r="E134" s="43"/>
      <c r="F134" s="43"/>
      <c r="G134" s="46"/>
    </row>
    <row r="135" spans="1:7" ht="12" customHeight="1" x14ac:dyDescent="0.3">
      <c r="A135" s="43"/>
      <c r="B135" s="43"/>
      <c r="C135" s="43"/>
      <c r="D135" s="43"/>
      <c r="E135" s="43"/>
      <c r="F135" s="43"/>
      <c r="G135" s="46"/>
    </row>
    <row r="136" spans="1:7" ht="12" customHeight="1" x14ac:dyDescent="0.3">
      <c r="A136" s="43"/>
      <c r="B136" s="43"/>
      <c r="C136" s="43"/>
      <c r="D136" s="43"/>
      <c r="E136" s="43"/>
      <c r="F136" s="43"/>
      <c r="G136" s="46"/>
    </row>
    <row r="137" spans="1:7" ht="12" customHeight="1" x14ac:dyDescent="0.3">
      <c r="A137" s="43"/>
      <c r="B137" s="43"/>
      <c r="C137" s="43"/>
      <c r="D137" s="43"/>
      <c r="E137" s="43"/>
      <c r="F137" s="43"/>
      <c r="G137" s="46"/>
    </row>
    <row r="138" spans="1:7" ht="12" customHeight="1" x14ac:dyDescent="0.3">
      <c r="A138" s="43"/>
      <c r="B138" s="43"/>
      <c r="C138" s="43"/>
      <c r="D138" s="43"/>
      <c r="E138" s="43"/>
      <c r="F138" s="43"/>
      <c r="G138" s="46"/>
    </row>
    <row r="139" spans="1:7" ht="12" customHeight="1" x14ac:dyDescent="0.3">
      <c r="A139" s="43"/>
      <c r="B139" s="43"/>
      <c r="C139" s="43"/>
      <c r="D139" s="43"/>
      <c r="E139" s="43"/>
      <c r="F139" s="43"/>
      <c r="G139" s="46"/>
    </row>
    <row r="140" spans="1:7" ht="12" customHeight="1" x14ac:dyDescent="0.3">
      <c r="A140" s="43"/>
      <c r="B140" s="43"/>
      <c r="C140" s="43"/>
      <c r="D140" s="43"/>
      <c r="E140" s="43"/>
      <c r="F140" s="43"/>
      <c r="G140" s="46"/>
    </row>
    <row r="141" spans="1:7" ht="12" customHeight="1" x14ac:dyDescent="0.3">
      <c r="A141" s="43"/>
      <c r="B141" s="43"/>
      <c r="C141" s="43"/>
      <c r="D141" s="43"/>
      <c r="E141" s="43"/>
      <c r="F141" s="43"/>
      <c r="G141" s="46"/>
    </row>
    <row r="142" spans="1:7" ht="12" customHeight="1" x14ac:dyDescent="0.3">
      <c r="A142" s="43"/>
      <c r="B142" s="43"/>
      <c r="C142" s="43"/>
      <c r="D142" s="43"/>
      <c r="E142" s="43"/>
      <c r="F142" s="43"/>
      <c r="G142" s="46"/>
    </row>
    <row r="143" spans="1:7" ht="12" customHeight="1" x14ac:dyDescent="0.3">
      <c r="A143" s="43"/>
      <c r="B143" s="43"/>
      <c r="C143" s="43"/>
      <c r="D143" s="43"/>
      <c r="E143" s="43"/>
      <c r="F143" s="43"/>
      <c r="G143" s="46"/>
    </row>
    <row r="144" spans="1:7" ht="12" customHeight="1" x14ac:dyDescent="0.3">
      <c r="A144" s="43"/>
      <c r="B144" s="43"/>
      <c r="C144" s="43"/>
      <c r="D144" s="43"/>
      <c r="E144" s="43"/>
      <c r="F144" s="43"/>
      <c r="G144" s="46"/>
    </row>
    <row r="145" spans="1:7" ht="12" customHeight="1" x14ac:dyDescent="0.3">
      <c r="A145" s="43"/>
      <c r="B145" s="43"/>
      <c r="C145" s="43"/>
      <c r="D145" s="43"/>
      <c r="E145" s="43"/>
      <c r="F145" s="43"/>
      <c r="G145" s="46"/>
    </row>
    <row r="146" spans="1:7" ht="12" customHeight="1" x14ac:dyDescent="0.3">
      <c r="A146" s="43"/>
      <c r="B146" s="43"/>
      <c r="C146" s="43"/>
      <c r="D146" s="43"/>
      <c r="E146" s="43"/>
      <c r="F146" s="43"/>
      <c r="G146" s="46"/>
    </row>
    <row r="147" spans="1:7" ht="12" customHeight="1" x14ac:dyDescent="0.3">
      <c r="A147" s="43"/>
      <c r="B147" s="43"/>
      <c r="C147" s="43"/>
      <c r="D147" s="43"/>
      <c r="E147" s="43"/>
      <c r="F147" s="43"/>
      <c r="G147" s="46"/>
    </row>
    <row r="148" spans="1:7" ht="12" customHeight="1" x14ac:dyDescent="0.3">
      <c r="A148" s="43"/>
      <c r="B148" s="43"/>
      <c r="C148" s="43"/>
      <c r="D148" s="43"/>
      <c r="E148" s="43"/>
      <c r="F148" s="43"/>
      <c r="G148" s="46"/>
    </row>
    <row r="149" spans="1:7" ht="12" customHeight="1" x14ac:dyDescent="0.3">
      <c r="A149" s="180" t="s">
        <v>523</v>
      </c>
      <c r="B149" s="180"/>
      <c r="C149" s="180"/>
      <c r="D149" s="180"/>
      <c r="E149" s="180"/>
      <c r="F149" s="180"/>
      <c r="G149" s="180"/>
    </row>
    <row r="150" spans="1:7" ht="12" customHeight="1" x14ac:dyDescent="0.3">
      <c r="A150" s="181" t="s">
        <v>22</v>
      </c>
      <c r="B150" s="182"/>
      <c r="C150" s="182"/>
      <c r="D150" s="182"/>
      <c r="E150" s="182"/>
      <c r="F150" s="182"/>
      <c r="G150" s="183"/>
    </row>
    <row r="151" spans="1:7" ht="12" customHeight="1" x14ac:dyDescent="0.3">
      <c r="A151" s="47">
        <v>1</v>
      </c>
      <c r="B151" s="22" t="s">
        <v>94</v>
      </c>
      <c r="C151" s="65"/>
      <c r="D151" s="21"/>
      <c r="E151" s="21"/>
      <c r="F151" s="24">
        <v>49377.599999999999</v>
      </c>
      <c r="G151" s="47" t="s">
        <v>103</v>
      </c>
    </row>
    <row r="152" spans="1:7" ht="12" customHeight="1" x14ac:dyDescent="0.3">
      <c r="A152" s="171">
        <v>2</v>
      </c>
      <c r="B152" s="26" t="s">
        <v>158</v>
      </c>
      <c r="C152" s="171"/>
      <c r="D152" s="171" t="s">
        <v>14</v>
      </c>
      <c r="E152" s="171">
        <v>1</v>
      </c>
      <c r="F152" s="172">
        <v>4398.34</v>
      </c>
      <c r="G152" s="175" t="s">
        <v>100</v>
      </c>
    </row>
    <row r="153" spans="1:7" ht="12" customHeight="1" x14ac:dyDescent="0.3">
      <c r="A153" s="171">
        <v>3</v>
      </c>
      <c r="B153" s="30" t="s">
        <v>210</v>
      </c>
      <c r="C153" s="171"/>
      <c r="D153" s="171"/>
      <c r="E153" s="171"/>
      <c r="F153" s="172">
        <v>3664.96</v>
      </c>
      <c r="G153" s="175" t="s">
        <v>196</v>
      </c>
    </row>
    <row r="154" spans="1:7" ht="12" customHeight="1" x14ac:dyDescent="0.3">
      <c r="A154" s="171">
        <v>4</v>
      </c>
      <c r="B154" s="53" t="s">
        <v>393</v>
      </c>
      <c r="C154" s="165"/>
      <c r="D154" s="171"/>
      <c r="E154" s="176"/>
      <c r="F154" s="168">
        <v>18826.46</v>
      </c>
      <c r="G154" s="169" t="s">
        <v>196</v>
      </c>
    </row>
    <row r="155" spans="1:7" ht="12" customHeight="1" x14ac:dyDescent="0.3">
      <c r="A155" s="171">
        <v>5</v>
      </c>
      <c r="B155" s="30" t="s">
        <v>267</v>
      </c>
      <c r="C155" s="171"/>
      <c r="D155" s="171" t="s">
        <v>14</v>
      </c>
      <c r="E155" s="171">
        <v>2</v>
      </c>
      <c r="F155" s="172">
        <v>8591.49</v>
      </c>
      <c r="G155" s="175" t="s">
        <v>239</v>
      </c>
    </row>
    <row r="156" spans="1:7" ht="12" customHeight="1" x14ac:dyDescent="0.3">
      <c r="A156" s="171">
        <v>6</v>
      </c>
      <c r="B156" s="30" t="s">
        <v>15</v>
      </c>
      <c r="C156" s="171">
        <v>38</v>
      </c>
      <c r="D156" s="171" t="s">
        <v>16</v>
      </c>
      <c r="E156" s="171">
        <v>1.5</v>
      </c>
      <c r="F156" s="172">
        <v>1950.42</v>
      </c>
      <c r="G156" s="175" t="s">
        <v>312</v>
      </c>
    </row>
    <row r="157" spans="1:7" ht="12" customHeight="1" x14ac:dyDescent="0.3">
      <c r="A157" s="171">
        <v>7</v>
      </c>
      <c r="B157" s="26" t="s">
        <v>13</v>
      </c>
      <c r="C157" s="166" t="s">
        <v>484</v>
      </c>
      <c r="D157" s="171" t="s">
        <v>14</v>
      </c>
      <c r="E157" s="171">
        <v>4</v>
      </c>
      <c r="F157" s="172">
        <v>2151.1999999999998</v>
      </c>
      <c r="G157" s="175" t="s">
        <v>329</v>
      </c>
    </row>
    <row r="158" spans="1:7" ht="12" customHeight="1" x14ac:dyDescent="0.3">
      <c r="A158" s="171">
        <v>8</v>
      </c>
      <c r="B158" s="26" t="s">
        <v>13</v>
      </c>
      <c r="C158" s="166">
        <v>25</v>
      </c>
      <c r="D158" s="171" t="s">
        <v>14</v>
      </c>
      <c r="E158" s="171">
        <v>2</v>
      </c>
      <c r="F158" s="172">
        <v>1059.8599999999999</v>
      </c>
      <c r="G158" s="175" t="s">
        <v>401</v>
      </c>
    </row>
    <row r="159" spans="1:7" ht="12" customHeight="1" x14ac:dyDescent="0.3">
      <c r="A159" s="171">
        <v>9</v>
      </c>
      <c r="B159" s="30" t="s">
        <v>15</v>
      </c>
      <c r="C159" s="166">
        <v>43</v>
      </c>
      <c r="D159" s="171" t="s">
        <v>16</v>
      </c>
      <c r="E159" s="176">
        <v>2</v>
      </c>
      <c r="F159" s="172">
        <v>2004.65</v>
      </c>
      <c r="G159" s="175" t="s">
        <v>401</v>
      </c>
    </row>
    <row r="160" spans="1:7" ht="12" customHeight="1" x14ac:dyDescent="0.3">
      <c r="A160" s="171">
        <v>10</v>
      </c>
      <c r="B160" s="26" t="s">
        <v>448</v>
      </c>
      <c r="C160" s="166"/>
      <c r="D160" s="171" t="s">
        <v>16</v>
      </c>
      <c r="E160" s="171">
        <v>0.5</v>
      </c>
      <c r="F160" s="172">
        <v>533.04</v>
      </c>
      <c r="G160" s="175" t="s">
        <v>401</v>
      </c>
    </row>
    <row r="161" spans="1:7" ht="12" customHeight="1" x14ac:dyDescent="0.3">
      <c r="A161" s="59">
        <v>11</v>
      </c>
      <c r="B161" s="32" t="s">
        <v>495</v>
      </c>
      <c r="C161" s="31"/>
      <c r="D161" s="59"/>
      <c r="E161" s="59"/>
      <c r="F161" s="35">
        <v>3304.73</v>
      </c>
      <c r="G161" s="74"/>
    </row>
    <row r="162" spans="1:7" ht="12" customHeight="1" x14ac:dyDescent="0.3">
      <c r="A162" s="60"/>
      <c r="B162" s="37" t="s">
        <v>17</v>
      </c>
      <c r="C162" s="37"/>
      <c r="D162" s="60"/>
      <c r="E162" s="60"/>
      <c r="F162" s="40">
        <f>SUM(F151:F161)</f>
        <v>95862.749999999985</v>
      </c>
      <c r="G162" s="73"/>
    </row>
    <row r="163" spans="1:7" ht="12" customHeight="1" x14ac:dyDescent="0.3">
      <c r="A163" s="43"/>
      <c r="B163" s="184" t="s">
        <v>504</v>
      </c>
      <c r="C163" s="184"/>
      <c r="D163" s="184"/>
      <c r="E163" s="184"/>
      <c r="F163" s="184"/>
      <c r="G163" s="42">
        <v>-165249.31</v>
      </c>
    </row>
    <row r="164" spans="1:7" ht="12" customHeight="1" x14ac:dyDescent="0.3">
      <c r="A164" s="43"/>
      <c r="B164" s="43"/>
      <c r="C164" s="185" t="s">
        <v>498</v>
      </c>
      <c r="D164" s="185"/>
      <c r="E164" s="185"/>
      <c r="F164" s="185"/>
      <c r="G164" s="44">
        <v>216785.94</v>
      </c>
    </row>
    <row r="165" spans="1:7" ht="12" customHeight="1" x14ac:dyDescent="0.3">
      <c r="A165" s="43"/>
      <c r="B165" s="43"/>
      <c r="C165" s="185" t="s">
        <v>499</v>
      </c>
      <c r="D165" s="185"/>
      <c r="E165" s="185"/>
      <c r="F165" s="185"/>
      <c r="G165" s="44">
        <f>F162</f>
        <v>95862.749999999985</v>
      </c>
    </row>
    <row r="166" spans="1:7" ht="12" customHeight="1" x14ac:dyDescent="0.3">
      <c r="A166" s="43"/>
      <c r="B166" s="46"/>
      <c r="C166" s="186" t="s">
        <v>525</v>
      </c>
      <c r="D166" s="186"/>
      <c r="E166" s="186"/>
      <c r="F166" s="186"/>
      <c r="G166" s="64">
        <v>9742.7199999999993</v>
      </c>
    </row>
    <row r="167" spans="1:7" ht="12" customHeight="1" x14ac:dyDescent="0.3">
      <c r="A167" s="43"/>
      <c r="B167" s="185" t="s">
        <v>505</v>
      </c>
      <c r="C167" s="185"/>
      <c r="D167" s="185"/>
      <c r="E167" s="185"/>
      <c r="F167" s="185"/>
      <c r="G167" s="44">
        <f>G163+G164-G165-G166</f>
        <v>-54068.839999999982</v>
      </c>
    </row>
    <row r="168" spans="1:7" ht="12" customHeight="1" x14ac:dyDescent="0.3">
      <c r="A168" s="43"/>
      <c r="B168" s="43"/>
      <c r="C168" s="43"/>
      <c r="D168" s="43"/>
      <c r="E168" s="43"/>
      <c r="F168" s="43"/>
      <c r="G168" s="46"/>
    </row>
    <row r="169" spans="1:7" ht="12" customHeight="1" x14ac:dyDescent="0.3">
      <c r="A169" s="43"/>
      <c r="B169" s="43"/>
      <c r="C169" s="43"/>
      <c r="D169" s="43"/>
      <c r="E169" s="43"/>
      <c r="F169" s="43"/>
      <c r="G169" s="46"/>
    </row>
    <row r="170" spans="1:7" ht="12" customHeight="1" x14ac:dyDescent="0.3">
      <c r="A170" s="43"/>
      <c r="B170" s="43"/>
      <c r="C170" s="43"/>
      <c r="D170" s="43"/>
      <c r="E170" s="43"/>
      <c r="F170" s="43"/>
      <c r="G170" s="46"/>
    </row>
    <row r="171" spans="1:7" ht="12" customHeight="1" x14ac:dyDescent="0.3">
      <c r="A171" s="43"/>
      <c r="B171" s="43"/>
      <c r="C171" s="43"/>
      <c r="D171" s="43"/>
      <c r="E171" s="43"/>
      <c r="F171" s="43"/>
      <c r="G171" s="46"/>
    </row>
    <row r="172" spans="1:7" ht="12" customHeight="1" x14ac:dyDescent="0.3">
      <c r="A172" s="43"/>
      <c r="B172" s="43"/>
      <c r="C172" s="43"/>
      <c r="D172" s="43"/>
      <c r="E172" s="43"/>
      <c r="F172" s="43"/>
      <c r="G172" s="46"/>
    </row>
    <row r="173" spans="1:7" ht="12" customHeight="1" x14ac:dyDescent="0.3">
      <c r="A173" s="43"/>
      <c r="B173" s="43"/>
      <c r="C173" s="43"/>
      <c r="D173" s="43"/>
      <c r="E173" s="43"/>
      <c r="F173" s="43"/>
      <c r="G173" s="46"/>
    </row>
    <row r="174" spans="1:7" ht="12" customHeight="1" x14ac:dyDescent="0.3">
      <c r="A174" s="43"/>
      <c r="B174" s="43"/>
      <c r="C174" s="43"/>
      <c r="D174" s="43"/>
      <c r="E174" s="43"/>
      <c r="F174" s="43"/>
      <c r="G174" s="46"/>
    </row>
    <row r="175" spans="1:7" ht="12" customHeight="1" x14ac:dyDescent="0.3">
      <c r="A175" s="43"/>
      <c r="B175" s="43"/>
      <c r="C175" s="43"/>
      <c r="D175" s="43"/>
      <c r="E175" s="43"/>
      <c r="F175" s="43"/>
      <c r="G175" s="46"/>
    </row>
    <row r="176" spans="1:7" ht="12" customHeight="1" x14ac:dyDescent="0.3">
      <c r="A176" s="43"/>
      <c r="B176" s="43"/>
      <c r="C176" s="43"/>
      <c r="D176" s="43"/>
      <c r="E176" s="43"/>
      <c r="F176" s="43"/>
      <c r="G176" s="46"/>
    </row>
    <row r="177" spans="1:7" ht="12" customHeight="1" x14ac:dyDescent="0.3">
      <c r="A177" s="43"/>
      <c r="B177" s="43"/>
      <c r="C177" s="43"/>
      <c r="D177" s="43"/>
      <c r="E177" s="43"/>
      <c r="F177" s="43"/>
      <c r="G177" s="46"/>
    </row>
    <row r="178" spans="1:7" ht="12" customHeight="1" x14ac:dyDescent="0.3">
      <c r="A178" s="43"/>
      <c r="B178" s="43"/>
      <c r="C178" s="43"/>
      <c r="D178" s="43"/>
      <c r="E178" s="43"/>
      <c r="F178" s="43"/>
      <c r="G178" s="46"/>
    </row>
    <row r="179" spans="1:7" ht="12" customHeight="1" x14ac:dyDescent="0.3">
      <c r="A179" s="43"/>
      <c r="B179" s="43"/>
      <c r="C179" s="43"/>
      <c r="D179" s="43"/>
      <c r="E179" s="43"/>
      <c r="F179" s="43"/>
      <c r="G179" s="46"/>
    </row>
    <row r="180" spans="1:7" ht="12" customHeight="1" x14ac:dyDescent="0.3">
      <c r="A180" s="43"/>
      <c r="B180" s="43"/>
      <c r="C180" s="43"/>
      <c r="D180" s="43"/>
      <c r="E180" s="43"/>
      <c r="F180" s="43"/>
      <c r="G180" s="46"/>
    </row>
    <row r="181" spans="1:7" ht="12" customHeight="1" x14ac:dyDescent="0.3">
      <c r="A181" s="43"/>
      <c r="B181" s="43"/>
      <c r="C181" s="43"/>
      <c r="D181" s="43"/>
      <c r="E181" s="43"/>
      <c r="F181" s="43"/>
      <c r="G181" s="46"/>
    </row>
    <row r="182" spans="1:7" ht="12" customHeight="1" x14ac:dyDescent="0.3">
      <c r="A182" s="43"/>
      <c r="B182" s="43"/>
      <c r="C182" s="43"/>
      <c r="D182" s="43"/>
      <c r="E182" s="43"/>
      <c r="F182" s="43"/>
      <c r="G182" s="46"/>
    </row>
    <row r="183" spans="1:7" ht="12" customHeight="1" x14ac:dyDescent="0.3">
      <c r="A183" s="43"/>
      <c r="B183" s="43"/>
      <c r="C183" s="43"/>
      <c r="D183" s="43"/>
      <c r="E183" s="43"/>
      <c r="F183" s="43"/>
      <c r="G183" s="46"/>
    </row>
    <row r="184" spans="1:7" ht="12" customHeight="1" x14ac:dyDescent="0.3">
      <c r="A184" s="43"/>
      <c r="B184" s="43"/>
      <c r="C184" s="43"/>
      <c r="D184" s="43"/>
      <c r="E184" s="43"/>
      <c r="F184" s="43"/>
      <c r="G184" s="46"/>
    </row>
    <row r="185" spans="1:7" ht="12" customHeight="1" x14ac:dyDescent="0.3">
      <c r="A185" s="43"/>
      <c r="B185" s="43"/>
      <c r="C185" s="43"/>
      <c r="D185" s="43"/>
      <c r="E185" s="43"/>
      <c r="F185" s="43"/>
      <c r="G185" s="46"/>
    </row>
    <row r="186" spans="1:7" ht="12" customHeight="1" x14ac:dyDescent="0.3">
      <c r="A186" s="43"/>
      <c r="B186" s="43"/>
      <c r="C186" s="43"/>
      <c r="D186" s="43"/>
      <c r="E186" s="43"/>
      <c r="F186" s="43"/>
      <c r="G186" s="46"/>
    </row>
    <row r="187" spans="1:7" ht="12" customHeight="1" x14ac:dyDescent="0.3">
      <c r="A187" s="43"/>
      <c r="B187" s="43"/>
      <c r="C187" s="43"/>
      <c r="D187" s="43"/>
      <c r="E187" s="43"/>
      <c r="F187" s="43"/>
      <c r="G187" s="46"/>
    </row>
    <row r="188" spans="1:7" ht="12" customHeight="1" x14ac:dyDescent="0.3">
      <c r="A188" s="43"/>
      <c r="B188" s="43"/>
      <c r="C188" s="43"/>
      <c r="D188" s="43"/>
      <c r="E188" s="43"/>
      <c r="F188" s="43"/>
      <c r="G188" s="46"/>
    </row>
    <row r="189" spans="1:7" ht="12" customHeight="1" x14ac:dyDescent="0.3">
      <c r="A189" s="43"/>
      <c r="B189" s="43"/>
      <c r="C189" s="43"/>
      <c r="D189" s="43"/>
      <c r="E189" s="43"/>
      <c r="F189" s="43"/>
      <c r="G189" s="46"/>
    </row>
    <row r="190" spans="1:7" ht="12" customHeight="1" x14ac:dyDescent="0.3">
      <c r="A190" s="43"/>
      <c r="B190" s="43"/>
      <c r="C190" s="43"/>
      <c r="D190" s="43"/>
      <c r="E190" s="43"/>
      <c r="F190" s="43"/>
      <c r="G190" s="46"/>
    </row>
    <row r="191" spans="1:7" ht="12" customHeight="1" x14ac:dyDescent="0.3">
      <c r="A191" s="43"/>
      <c r="B191" s="43"/>
      <c r="C191" s="43"/>
      <c r="D191" s="43"/>
      <c r="E191" s="43"/>
      <c r="F191" s="43"/>
      <c r="G191" s="46"/>
    </row>
    <row r="192" spans="1:7" ht="12" customHeight="1" x14ac:dyDescent="0.3">
      <c r="A192" s="43"/>
      <c r="B192" s="43"/>
      <c r="C192" s="43"/>
      <c r="D192" s="43"/>
      <c r="E192" s="43"/>
      <c r="F192" s="43"/>
      <c r="G192" s="46"/>
    </row>
    <row r="193" spans="1:7" ht="12" customHeight="1" x14ac:dyDescent="0.3">
      <c r="A193" s="43"/>
      <c r="B193" s="43"/>
      <c r="C193" s="43"/>
      <c r="D193" s="43"/>
      <c r="E193" s="43"/>
      <c r="F193" s="43"/>
      <c r="G193" s="46"/>
    </row>
    <row r="194" spans="1:7" ht="12" customHeight="1" x14ac:dyDescent="0.3">
      <c r="A194" s="43"/>
      <c r="B194" s="43"/>
      <c r="C194" s="43"/>
      <c r="D194" s="43"/>
      <c r="E194" s="43"/>
      <c r="F194" s="43"/>
      <c r="G194" s="46"/>
    </row>
    <row r="195" spans="1:7" ht="12" customHeight="1" x14ac:dyDescent="0.3">
      <c r="A195" s="43"/>
      <c r="B195" s="43"/>
      <c r="C195" s="43"/>
      <c r="D195" s="43"/>
      <c r="E195" s="43"/>
      <c r="F195" s="43"/>
      <c r="G195" s="46"/>
    </row>
    <row r="196" spans="1:7" ht="12" customHeight="1" x14ac:dyDescent="0.3">
      <c r="A196" s="43"/>
      <c r="B196" s="43"/>
      <c r="C196" s="43"/>
      <c r="D196" s="43"/>
      <c r="E196" s="43"/>
      <c r="F196" s="43"/>
      <c r="G196" s="46"/>
    </row>
    <row r="197" spans="1:7" ht="12" customHeight="1" x14ac:dyDescent="0.3">
      <c r="A197" s="43"/>
      <c r="B197" s="43"/>
      <c r="C197" s="43"/>
      <c r="D197" s="43"/>
      <c r="E197" s="43"/>
      <c r="F197" s="43"/>
      <c r="G197" s="46"/>
    </row>
    <row r="198" spans="1:7" ht="12" customHeight="1" x14ac:dyDescent="0.3">
      <c r="A198" s="180" t="s">
        <v>523</v>
      </c>
      <c r="B198" s="180"/>
      <c r="C198" s="180"/>
      <c r="D198" s="180"/>
      <c r="E198" s="180"/>
      <c r="F198" s="180"/>
      <c r="G198" s="180"/>
    </row>
    <row r="199" spans="1:7" ht="12" customHeight="1" x14ac:dyDescent="0.3">
      <c r="A199" s="187" t="s">
        <v>23</v>
      </c>
      <c r="B199" s="188"/>
      <c r="C199" s="188"/>
      <c r="D199" s="188"/>
      <c r="E199" s="188"/>
      <c r="F199" s="188"/>
      <c r="G199" s="189"/>
    </row>
    <row r="200" spans="1:7" ht="12" customHeight="1" x14ac:dyDescent="0.3">
      <c r="A200" s="47">
        <v>1</v>
      </c>
      <c r="B200" s="22" t="s">
        <v>79</v>
      </c>
      <c r="C200" s="65">
        <v>34</v>
      </c>
      <c r="D200" s="47" t="s">
        <v>80</v>
      </c>
      <c r="E200" s="75" t="s">
        <v>81</v>
      </c>
      <c r="F200" s="23">
        <v>2297.06</v>
      </c>
      <c r="G200" s="47" t="s">
        <v>19</v>
      </c>
    </row>
    <row r="201" spans="1:7" ht="12" customHeight="1" x14ac:dyDescent="0.3">
      <c r="A201" s="171">
        <v>2</v>
      </c>
      <c r="B201" s="26" t="s">
        <v>94</v>
      </c>
      <c r="C201" s="166"/>
      <c r="D201" s="165"/>
      <c r="E201" s="165"/>
      <c r="F201" s="168">
        <v>48562.53</v>
      </c>
      <c r="G201" s="171" t="s">
        <v>103</v>
      </c>
    </row>
    <row r="202" spans="1:7" ht="12" customHeight="1" x14ac:dyDescent="0.3">
      <c r="A202" s="171">
        <v>3</v>
      </c>
      <c r="B202" s="26" t="s">
        <v>110</v>
      </c>
      <c r="C202" s="166">
        <v>17</v>
      </c>
      <c r="D202" s="171" t="s">
        <v>16</v>
      </c>
      <c r="E202" s="171">
        <v>5.25</v>
      </c>
      <c r="F202" s="172">
        <v>4724.0600000000004</v>
      </c>
      <c r="G202" s="171" t="s">
        <v>103</v>
      </c>
    </row>
    <row r="203" spans="1:7" ht="12" customHeight="1" x14ac:dyDescent="0.3">
      <c r="A203" s="171">
        <v>4</v>
      </c>
      <c r="B203" s="26" t="s">
        <v>13</v>
      </c>
      <c r="C203" s="166">
        <v>48</v>
      </c>
      <c r="D203" s="171" t="s">
        <v>14</v>
      </c>
      <c r="E203" s="171">
        <v>2</v>
      </c>
      <c r="F203" s="172">
        <v>1094.97</v>
      </c>
      <c r="G203" s="171" t="s">
        <v>196</v>
      </c>
    </row>
    <row r="204" spans="1:7" ht="12" customHeight="1" x14ac:dyDescent="0.3">
      <c r="A204" s="171">
        <v>5</v>
      </c>
      <c r="B204" s="26" t="s">
        <v>13</v>
      </c>
      <c r="C204" s="166">
        <v>3</v>
      </c>
      <c r="D204" s="171" t="s">
        <v>14</v>
      </c>
      <c r="E204" s="171">
        <v>2</v>
      </c>
      <c r="F204" s="172">
        <v>1013.02</v>
      </c>
      <c r="G204" s="171" t="s">
        <v>196</v>
      </c>
    </row>
    <row r="205" spans="1:7" ht="12" customHeight="1" x14ac:dyDescent="0.3">
      <c r="A205" s="171">
        <v>6</v>
      </c>
      <c r="B205" s="26" t="s">
        <v>274</v>
      </c>
      <c r="C205" s="166"/>
      <c r="D205" s="171" t="s">
        <v>14</v>
      </c>
      <c r="E205" s="171">
        <v>1</v>
      </c>
      <c r="F205" s="172">
        <v>3272.12</v>
      </c>
      <c r="G205" s="171" t="s">
        <v>239</v>
      </c>
    </row>
    <row r="206" spans="1:7" ht="12" customHeight="1" x14ac:dyDescent="0.3">
      <c r="A206" s="171">
        <v>7</v>
      </c>
      <c r="B206" s="30" t="s">
        <v>15</v>
      </c>
      <c r="C206" s="166">
        <v>3</v>
      </c>
      <c r="D206" s="171" t="s">
        <v>16</v>
      </c>
      <c r="E206" s="171">
        <v>7.75</v>
      </c>
      <c r="F206" s="172">
        <v>6351.73</v>
      </c>
      <c r="G206" s="171" t="s">
        <v>239</v>
      </c>
    </row>
    <row r="207" spans="1:7" ht="12" customHeight="1" x14ac:dyDescent="0.3">
      <c r="A207" s="171">
        <v>8</v>
      </c>
      <c r="B207" s="30" t="s">
        <v>333</v>
      </c>
      <c r="C207" s="171"/>
      <c r="D207" s="171" t="s">
        <v>63</v>
      </c>
      <c r="E207" s="171">
        <v>1</v>
      </c>
      <c r="F207" s="172">
        <v>554.54</v>
      </c>
      <c r="G207" s="169" t="s">
        <v>312</v>
      </c>
    </row>
    <row r="208" spans="1:7" ht="12" customHeight="1" x14ac:dyDescent="0.3">
      <c r="A208" s="171">
        <v>9</v>
      </c>
      <c r="B208" s="30" t="s">
        <v>360</v>
      </c>
      <c r="C208" s="171"/>
      <c r="D208" s="171" t="s">
        <v>16</v>
      </c>
      <c r="E208" s="171">
        <v>1</v>
      </c>
      <c r="F208" s="172">
        <v>797.31</v>
      </c>
      <c r="G208" s="169" t="s">
        <v>312</v>
      </c>
    </row>
    <row r="209" spans="1:7" ht="12" customHeight="1" x14ac:dyDescent="0.3">
      <c r="A209" s="171">
        <v>10</v>
      </c>
      <c r="B209" s="30" t="s">
        <v>361</v>
      </c>
      <c r="C209" s="171"/>
      <c r="D209" s="171"/>
      <c r="E209" s="171"/>
      <c r="F209" s="172">
        <v>510.16</v>
      </c>
      <c r="G209" s="169" t="s">
        <v>312</v>
      </c>
    </row>
    <row r="210" spans="1:7" ht="12" customHeight="1" x14ac:dyDescent="0.3">
      <c r="A210" s="171">
        <v>11</v>
      </c>
      <c r="B210" s="30" t="s">
        <v>362</v>
      </c>
      <c r="C210" s="171">
        <v>43</v>
      </c>
      <c r="D210" s="171"/>
      <c r="E210" s="171"/>
      <c r="F210" s="172">
        <v>510.16</v>
      </c>
      <c r="G210" s="169" t="s">
        <v>312</v>
      </c>
    </row>
    <row r="211" spans="1:7" ht="12" customHeight="1" x14ac:dyDescent="0.3">
      <c r="A211" s="171">
        <v>12</v>
      </c>
      <c r="B211" s="26" t="s">
        <v>13</v>
      </c>
      <c r="C211" s="171" t="s">
        <v>485</v>
      </c>
      <c r="D211" s="171" t="s">
        <v>14</v>
      </c>
      <c r="E211" s="171">
        <v>4</v>
      </c>
      <c r="F211" s="172">
        <v>2949.15</v>
      </c>
      <c r="G211" s="169" t="s">
        <v>329</v>
      </c>
    </row>
    <row r="212" spans="1:7" ht="12" customHeight="1" x14ac:dyDescent="0.3">
      <c r="A212" s="171">
        <v>13</v>
      </c>
      <c r="B212" s="30" t="s">
        <v>418</v>
      </c>
      <c r="C212" s="171"/>
      <c r="D212" s="171"/>
      <c r="E212" s="171"/>
      <c r="F212" s="172">
        <v>194543.69</v>
      </c>
      <c r="G212" s="169" t="s">
        <v>394</v>
      </c>
    </row>
    <row r="213" spans="1:7" ht="12" customHeight="1" x14ac:dyDescent="0.3">
      <c r="A213" s="171">
        <v>14</v>
      </c>
      <c r="B213" s="30" t="s">
        <v>433</v>
      </c>
      <c r="C213" s="171"/>
      <c r="D213" s="171" t="s">
        <v>435</v>
      </c>
      <c r="E213" s="171" t="s">
        <v>434</v>
      </c>
      <c r="F213" s="172">
        <v>3561</v>
      </c>
      <c r="G213" s="169" t="s">
        <v>394</v>
      </c>
    </row>
    <row r="214" spans="1:7" ht="12" customHeight="1" x14ac:dyDescent="0.3">
      <c r="A214" s="171">
        <v>15</v>
      </c>
      <c r="B214" s="30" t="s">
        <v>449</v>
      </c>
      <c r="C214" s="171">
        <v>53</v>
      </c>
      <c r="D214" s="171" t="s">
        <v>14</v>
      </c>
      <c r="E214" s="171">
        <v>1</v>
      </c>
      <c r="F214" s="172">
        <v>2401.98</v>
      </c>
      <c r="G214" s="169" t="s">
        <v>401</v>
      </c>
    </row>
    <row r="215" spans="1:7" ht="12" customHeight="1" x14ac:dyDescent="0.3">
      <c r="A215" s="171">
        <v>16</v>
      </c>
      <c r="B215" s="30" t="s">
        <v>450</v>
      </c>
      <c r="C215" s="171"/>
      <c r="D215" s="171" t="s">
        <v>129</v>
      </c>
      <c r="E215" s="171">
        <v>1</v>
      </c>
      <c r="F215" s="172">
        <v>10459.83</v>
      </c>
      <c r="G215" s="169" t="s">
        <v>401</v>
      </c>
    </row>
    <row r="216" spans="1:7" ht="12" customHeight="1" x14ac:dyDescent="0.3">
      <c r="A216" s="59">
        <v>17</v>
      </c>
      <c r="B216" s="32" t="s">
        <v>495</v>
      </c>
      <c r="C216" s="76"/>
      <c r="D216" s="59"/>
      <c r="E216" s="59"/>
      <c r="F216" s="34">
        <v>3304.73</v>
      </c>
      <c r="G216" s="74"/>
    </row>
    <row r="217" spans="1:7" ht="12" customHeight="1" x14ac:dyDescent="0.3">
      <c r="A217" s="60"/>
      <c r="B217" s="37" t="s">
        <v>17</v>
      </c>
      <c r="C217" s="37"/>
      <c r="D217" s="60"/>
      <c r="E217" s="60"/>
      <c r="F217" s="40">
        <f>SUM(F200:F216)</f>
        <v>286908.03999999998</v>
      </c>
      <c r="G217" s="73"/>
    </row>
    <row r="218" spans="1:7" ht="12" customHeight="1" x14ac:dyDescent="0.3">
      <c r="A218" s="63"/>
      <c r="B218" s="184" t="s">
        <v>504</v>
      </c>
      <c r="C218" s="184"/>
      <c r="D218" s="184"/>
      <c r="E218" s="184"/>
      <c r="F218" s="184"/>
      <c r="G218" s="42">
        <v>-147939.6</v>
      </c>
    </row>
    <row r="219" spans="1:7" ht="12" customHeight="1" x14ac:dyDescent="0.3">
      <c r="A219" s="63"/>
      <c r="B219" s="43"/>
      <c r="C219" s="185" t="s">
        <v>498</v>
      </c>
      <c r="D219" s="185"/>
      <c r="E219" s="185"/>
      <c r="F219" s="185"/>
      <c r="G219" s="44">
        <v>216354.59</v>
      </c>
    </row>
    <row r="220" spans="1:7" ht="12" customHeight="1" x14ac:dyDescent="0.3">
      <c r="A220" s="63"/>
      <c r="B220" s="43"/>
      <c r="C220" s="185" t="s">
        <v>499</v>
      </c>
      <c r="D220" s="185"/>
      <c r="E220" s="185"/>
      <c r="F220" s="185"/>
      <c r="G220" s="44">
        <f>F217</f>
        <v>286908.03999999998</v>
      </c>
    </row>
    <row r="221" spans="1:7" ht="12" customHeight="1" x14ac:dyDescent="0.3">
      <c r="A221" s="63"/>
      <c r="B221" s="46"/>
      <c r="C221" s="186" t="s">
        <v>525</v>
      </c>
      <c r="D221" s="186"/>
      <c r="E221" s="186"/>
      <c r="F221" s="186"/>
      <c r="G221" s="64">
        <v>7741.02</v>
      </c>
    </row>
    <row r="222" spans="1:7" ht="12" customHeight="1" x14ac:dyDescent="0.3">
      <c r="A222" s="63"/>
      <c r="B222" s="185" t="s">
        <v>505</v>
      </c>
      <c r="C222" s="185"/>
      <c r="D222" s="185"/>
      <c r="E222" s="185"/>
      <c r="F222" s="185"/>
      <c r="G222" s="44">
        <f>G218+G219-G220-G221</f>
        <v>-226234.06999999998</v>
      </c>
    </row>
    <row r="223" spans="1:7" ht="12" customHeight="1" x14ac:dyDescent="0.3">
      <c r="A223" s="63"/>
      <c r="B223" s="77"/>
      <c r="C223" s="77"/>
      <c r="D223" s="78"/>
      <c r="E223" s="78"/>
      <c r="F223" s="79"/>
      <c r="G223" s="80"/>
    </row>
    <row r="224" spans="1:7" ht="12" customHeight="1" x14ac:dyDescent="0.3">
      <c r="A224" s="63"/>
      <c r="B224" s="77"/>
      <c r="C224" s="77"/>
      <c r="D224" s="78"/>
      <c r="E224" s="78"/>
      <c r="F224" s="79"/>
      <c r="G224" s="80"/>
    </row>
    <row r="225" spans="1:7" ht="12" customHeight="1" x14ac:dyDescent="0.3">
      <c r="A225" s="63"/>
      <c r="B225" s="77"/>
      <c r="C225" s="77"/>
      <c r="D225" s="78"/>
      <c r="E225" s="78"/>
      <c r="F225" s="79"/>
      <c r="G225" s="80"/>
    </row>
    <row r="226" spans="1:7" ht="12" customHeight="1" x14ac:dyDescent="0.3">
      <c r="A226" s="63"/>
      <c r="B226" s="77"/>
      <c r="C226" s="77"/>
      <c r="D226" s="78"/>
      <c r="E226" s="78"/>
      <c r="F226" s="79"/>
      <c r="G226" s="80"/>
    </row>
    <row r="227" spans="1:7" ht="12" customHeight="1" x14ac:dyDescent="0.3">
      <c r="A227" s="63"/>
      <c r="B227" s="77"/>
      <c r="C227" s="77"/>
      <c r="D227" s="78"/>
      <c r="E227" s="78"/>
      <c r="F227" s="79"/>
      <c r="G227" s="80"/>
    </row>
    <row r="228" spans="1:7" ht="12" customHeight="1" x14ac:dyDescent="0.3">
      <c r="A228" s="63"/>
      <c r="B228" s="77"/>
      <c r="C228" s="77"/>
      <c r="D228" s="78"/>
      <c r="E228" s="78"/>
      <c r="F228" s="79"/>
      <c r="G228" s="80"/>
    </row>
    <row r="229" spans="1:7" ht="12" customHeight="1" x14ac:dyDescent="0.3">
      <c r="A229" s="63"/>
      <c r="B229" s="77"/>
      <c r="C229" s="77"/>
      <c r="D229" s="78"/>
      <c r="E229" s="78"/>
      <c r="F229" s="79"/>
      <c r="G229" s="80"/>
    </row>
    <row r="230" spans="1:7" ht="12" customHeight="1" x14ac:dyDescent="0.3">
      <c r="A230" s="63"/>
      <c r="B230" s="77"/>
      <c r="C230" s="77"/>
      <c r="D230" s="78"/>
      <c r="E230" s="78"/>
      <c r="F230" s="79"/>
      <c r="G230" s="80"/>
    </row>
    <row r="231" spans="1:7" ht="12" customHeight="1" x14ac:dyDescent="0.3">
      <c r="A231" s="63"/>
      <c r="B231" s="77"/>
      <c r="C231" s="77"/>
      <c r="D231" s="78"/>
      <c r="E231" s="78"/>
      <c r="F231" s="79"/>
      <c r="G231" s="80"/>
    </row>
    <row r="232" spans="1:7" ht="12" customHeight="1" x14ac:dyDescent="0.3">
      <c r="A232" s="63"/>
      <c r="B232" s="77"/>
      <c r="C232" s="77"/>
      <c r="D232" s="78"/>
      <c r="E232" s="78"/>
      <c r="F232" s="79"/>
      <c r="G232" s="80"/>
    </row>
    <row r="233" spans="1:7" ht="12" customHeight="1" x14ac:dyDescent="0.3">
      <c r="A233" s="63"/>
      <c r="B233" s="77"/>
      <c r="C233" s="77"/>
      <c r="D233" s="78"/>
      <c r="E233" s="78"/>
      <c r="F233" s="79"/>
      <c r="G233" s="80"/>
    </row>
    <row r="234" spans="1:7" ht="12" customHeight="1" x14ac:dyDescent="0.3">
      <c r="A234" s="63"/>
      <c r="B234" s="77"/>
      <c r="C234" s="77"/>
      <c r="D234" s="78"/>
      <c r="E234" s="78"/>
      <c r="F234" s="79"/>
      <c r="G234" s="80"/>
    </row>
    <row r="235" spans="1:7" ht="12" customHeight="1" x14ac:dyDescent="0.3">
      <c r="A235" s="63"/>
      <c r="B235" s="77"/>
      <c r="C235" s="77"/>
      <c r="D235" s="78"/>
      <c r="E235" s="78"/>
      <c r="F235" s="79"/>
      <c r="G235" s="80"/>
    </row>
    <row r="236" spans="1:7" ht="12" customHeight="1" x14ac:dyDescent="0.3">
      <c r="A236" s="63"/>
      <c r="B236" s="77"/>
      <c r="C236" s="77"/>
      <c r="D236" s="78"/>
      <c r="E236" s="78"/>
      <c r="F236" s="79"/>
      <c r="G236" s="80"/>
    </row>
    <row r="237" spans="1:7" ht="12" customHeight="1" x14ac:dyDescent="0.3">
      <c r="A237" s="63"/>
      <c r="B237" s="77"/>
      <c r="C237" s="77"/>
      <c r="D237" s="78"/>
      <c r="E237" s="78"/>
      <c r="F237" s="79"/>
      <c r="G237" s="80"/>
    </row>
    <row r="238" spans="1:7" ht="12" customHeight="1" x14ac:dyDescent="0.3">
      <c r="A238" s="63"/>
      <c r="B238" s="77"/>
      <c r="C238" s="77"/>
      <c r="D238" s="78"/>
      <c r="E238" s="78"/>
      <c r="F238" s="79"/>
      <c r="G238" s="80"/>
    </row>
    <row r="239" spans="1:7" ht="12" customHeight="1" x14ac:dyDescent="0.3">
      <c r="A239" s="63"/>
      <c r="B239" s="77"/>
      <c r="C239" s="77"/>
      <c r="D239" s="78"/>
      <c r="E239" s="78"/>
      <c r="F239" s="79"/>
      <c r="G239" s="80"/>
    </row>
    <row r="240" spans="1:7" ht="12" customHeight="1" x14ac:dyDescent="0.3">
      <c r="A240" s="63"/>
      <c r="B240" s="77"/>
      <c r="C240" s="77"/>
      <c r="D240" s="78"/>
      <c r="E240" s="78"/>
      <c r="F240" s="79"/>
      <c r="G240" s="80"/>
    </row>
    <row r="241" spans="1:7" ht="12" customHeight="1" x14ac:dyDescent="0.3">
      <c r="A241" s="63"/>
      <c r="B241" s="77"/>
      <c r="C241" s="77"/>
      <c r="D241" s="78"/>
      <c r="E241" s="78"/>
      <c r="F241" s="79"/>
      <c r="G241" s="80"/>
    </row>
    <row r="242" spans="1:7" ht="12" customHeight="1" x14ac:dyDescent="0.3">
      <c r="A242" s="63"/>
      <c r="B242" s="77"/>
      <c r="C242" s="77"/>
      <c r="D242" s="78"/>
      <c r="E242" s="78"/>
      <c r="F242" s="79"/>
      <c r="G242" s="80"/>
    </row>
    <row r="243" spans="1:7" ht="12" customHeight="1" x14ac:dyDescent="0.3">
      <c r="A243" s="63"/>
      <c r="B243" s="77"/>
      <c r="C243" s="77"/>
      <c r="D243" s="78"/>
      <c r="E243" s="78"/>
      <c r="F243" s="79"/>
      <c r="G243" s="80"/>
    </row>
    <row r="244" spans="1:7" ht="12" customHeight="1" x14ac:dyDescent="0.3">
      <c r="A244" s="63"/>
      <c r="B244" s="77"/>
      <c r="C244" s="77"/>
      <c r="D244" s="78"/>
      <c r="E244" s="78"/>
      <c r="F244" s="79"/>
      <c r="G244" s="80"/>
    </row>
    <row r="245" spans="1:7" ht="12" customHeight="1" x14ac:dyDescent="0.3">
      <c r="A245" s="63"/>
      <c r="B245" s="77"/>
      <c r="C245" s="77"/>
      <c r="D245" s="78"/>
      <c r="E245" s="78"/>
      <c r="F245" s="79"/>
      <c r="G245" s="80"/>
    </row>
    <row r="246" spans="1:7" ht="12" customHeight="1" x14ac:dyDescent="0.3">
      <c r="A246" s="63"/>
      <c r="B246" s="77"/>
      <c r="C246" s="77"/>
      <c r="D246" s="78"/>
      <c r="E246" s="78"/>
      <c r="F246" s="79"/>
      <c r="G246" s="80"/>
    </row>
    <row r="247" spans="1:7" ht="12" customHeight="1" x14ac:dyDescent="0.3">
      <c r="A247" s="180" t="s">
        <v>523</v>
      </c>
      <c r="B247" s="180"/>
      <c r="C247" s="180"/>
      <c r="D247" s="180"/>
      <c r="E247" s="180"/>
      <c r="F247" s="180"/>
      <c r="G247" s="180"/>
    </row>
    <row r="248" spans="1:7" ht="12" customHeight="1" x14ac:dyDescent="0.3">
      <c r="A248" s="187" t="s">
        <v>24</v>
      </c>
      <c r="B248" s="188"/>
      <c r="C248" s="188"/>
      <c r="D248" s="188"/>
      <c r="E248" s="188"/>
      <c r="F248" s="189"/>
      <c r="G248" s="81"/>
    </row>
    <row r="249" spans="1:7" ht="12" customHeight="1" x14ac:dyDescent="0.3">
      <c r="A249" s="47">
        <v>1</v>
      </c>
      <c r="B249" s="48" t="s">
        <v>83</v>
      </c>
      <c r="C249" s="47">
        <v>57</v>
      </c>
      <c r="D249" s="47" t="s">
        <v>14</v>
      </c>
      <c r="E249" s="47">
        <v>1</v>
      </c>
      <c r="F249" s="23">
        <v>922.48</v>
      </c>
      <c r="G249" s="82" t="s">
        <v>19</v>
      </c>
    </row>
    <row r="250" spans="1:7" ht="12" customHeight="1" x14ac:dyDescent="0.3">
      <c r="A250" s="171">
        <v>2</v>
      </c>
      <c r="B250" s="26" t="s">
        <v>104</v>
      </c>
      <c r="C250" s="171"/>
      <c r="D250" s="171" t="s">
        <v>63</v>
      </c>
      <c r="E250" s="171">
        <v>520</v>
      </c>
      <c r="F250" s="172">
        <v>4448.17</v>
      </c>
      <c r="G250" s="175" t="s">
        <v>19</v>
      </c>
    </row>
    <row r="251" spans="1:7" ht="12" customHeight="1" x14ac:dyDescent="0.3">
      <c r="A251" s="171">
        <v>3</v>
      </c>
      <c r="B251" s="30" t="s">
        <v>82</v>
      </c>
      <c r="C251" s="171">
        <v>127</v>
      </c>
      <c r="D251" s="171" t="s">
        <v>14</v>
      </c>
      <c r="E251" s="171">
        <v>1</v>
      </c>
      <c r="F251" s="172">
        <v>592.15</v>
      </c>
      <c r="G251" s="175" t="s">
        <v>20</v>
      </c>
    </row>
    <row r="252" spans="1:7" ht="12" customHeight="1" x14ac:dyDescent="0.3">
      <c r="A252" s="171">
        <v>4</v>
      </c>
      <c r="B252" s="26" t="s">
        <v>104</v>
      </c>
      <c r="C252" s="166"/>
      <c r="D252" s="171" t="s">
        <v>63</v>
      </c>
      <c r="E252" s="171">
        <v>260</v>
      </c>
      <c r="F252" s="172">
        <v>2224.08</v>
      </c>
      <c r="G252" s="175" t="s">
        <v>20</v>
      </c>
    </row>
    <row r="253" spans="1:7" ht="12" customHeight="1" x14ac:dyDescent="0.3">
      <c r="A253" s="171">
        <v>5</v>
      </c>
      <c r="B253" s="26" t="s">
        <v>104</v>
      </c>
      <c r="C253" s="171"/>
      <c r="D253" s="171" t="s">
        <v>63</v>
      </c>
      <c r="E253" s="171">
        <v>300</v>
      </c>
      <c r="F253" s="172">
        <v>2566.25</v>
      </c>
      <c r="G253" s="175" t="s">
        <v>103</v>
      </c>
    </row>
    <row r="254" spans="1:7" ht="12" customHeight="1" x14ac:dyDescent="0.3">
      <c r="A254" s="171">
        <v>6</v>
      </c>
      <c r="B254" s="30" t="s">
        <v>82</v>
      </c>
      <c r="C254" s="166">
        <v>85</v>
      </c>
      <c r="D254" s="171" t="s">
        <v>14</v>
      </c>
      <c r="E254" s="171">
        <v>1</v>
      </c>
      <c r="F254" s="172">
        <v>457.72</v>
      </c>
      <c r="G254" s="175" t="s">
        <v>103</v>
      </c>
    </row>
    <row r="255" spans="1:7" ht="12" customHeight="1" x14ac:dyDescent="0.3">
      <c r="A255" s="171">
        <v>7</v>
      </c>
      <c r="B255" s="30" t="s">
        <v>15</v>
      </c>
      <c r="C255" s="171" t="s">
        <v>111</v>
      </c>
      <c r="D255" s="171" t="s">
        <v>16</v>
      </c>
      <c r="E255" s="171">
        <v>6</v>
      </c>
      <c r="F255" s="172">
        <v>5702.4</v>
      </c>
      <c r="G255" s="175" t="s">
        <v>103</v>
      </c>
    </row>
    <row r="256" spans="1:7" ht="12" customHeight="1" x14ac:dyDescent="0.3">
      <c r="A256" s="171">
        <v>8</v>
      </c>
      <c r="B256" s="30" t="s">
        <v>82</v>
      </c>
      <c r="C256" s="166">
        <v>14</v>
      </c>
      <c r="D256" s="171" t="s">
        <v>14</v>
      </c>
      <c r="E256" s="171">
        <v>1</v>
      </c>
      <c r="F256" s="168">
        <v>572.69000000000005</v>
      </c>
      <c r="G256" s="169" t="s">
        <v>103</v>
      </c>
    </row>
    <row r="257" spans="1:7" ht="12" customHeight="1" x14ac:dyDescent="0.3">
      <c r="A257" s="171">
        <v>9</v>
      </c>
      <c r="B257" s="30" t="s">
        <v>153</v>
      </c>
      <c r="C257" s="165">
        <v>24</v>
      </c>
      <c r="D257" s="171" t="s">
        <v>14</v>
      </c>
      <c r="E257" s="171">
        <v>1</v>
      </c>
      <c r="F257" s="168">
        <v>526.03</v>
      </c>
      <c r="G257" s="169" t="s">
        <v>100</v>
      </c>
    </row>
    <row r="258" spans="1:7" ht="12" customHeight="1" x14ac:dyDescent="0.3">
      <c r="A258" s="171">
        <v>10</v>
      </c>
      <c r="B258" s="30" t="s">
        <v>246</v>
      </c>
      <c r="C258" s="171"/>
      <c r="D258" s="171"/>
      <c r="E258" s="171"/>
      <c r="F258" s="172">
        <v>12200</v>
      </c>
      <c r="G258" s="171" t="s">
        <v>100</v>
      </c>
    </row>
    <row r="259" spans="1:7" ht="12" customHeight="1" x14ac:dyDescent="0.3">
      <c r="A259" s="171">
        <v>11</v>
      </c>
      <c r="B259" s="26" t="s">
        <v>166</v>
      </c>
      <c r="C259" s="165"/>
      <c r="D259" s="171" t="s">
        <v>14</v>
      </c>
      <c r="E259" s="171">
        <v>1</v>
      </c>
      <c r="F259" s="168">
        <v>2825.99</v>
      </c>
      <c r="G259" s="169" t="s">
        <v>164</v>
      </c>
    </row>
    <row r="260" spans="1:7" ht="12" customHeight="1" x14ac:dyDescent="0.3">
      <c r="A260" s="171">
        <v>12</v>
      </c>
      <c r="B260" s="26" t="s">
        <v>167</v>
      </c>
      <c r="C260" s="165"/>
      <c r="D260" s="171" t="s">
        <v>14</v>
      </c>
      <c r="E260" s="171">
        <v>3</v>
      </c>
      <c r="F260" s="168">
        <v>10853.52</v>
      </c>
      <c r="G260" s="169" t="s">
        <v>164</v>
      </c>
    </row>
    <row r="261" spans="1:7" ht="12" customHeight="1" x14ac:dyDescent="0.3">
      <c r="A261" s="194">
        <v>13</v>
      </c>
      <c r="B261" s="83" t="s">
        <v>177</v>
      </c>
      <c r="C261" s="171"/>
      <c r="D261" s="190" t="s">
        <v>179</v>
      </c>
      <c r="E261" s="190" t="s">
        <v>180</v>
      </c>
      <c r="F261" s="193">
        <v>76993.600000000006</v>
      </c>
      <c r="G261" s="195" t="s">
        <v>164</v>
      </c>
    </row>
    <row r="262" spans="1:7" ht="12" customHeight="1" x14ac:dyDescent="0.3">
      <c r="A262" s="194"/>
      <c r="B262" s="84" t="s">
        <v>178</v>
      </c>
      <c r="C262" s="171"/>
      <c r="D262" s="190"/>
      <c r="E262" s="190"/>
      <c r="F262" s="193"/>
      <c r="G262" s="195"/>
    </row>
    <row r="263" spans="1:7" ht="12" customHeight="1" x14ac:dyDescent="0.3">
      <c r="A263" s="170">
        <v>14</v>
      </c>
      <c r="B263" s="30" t="s">
        <v>184</v>
      </c>
      <c r="C263" s="171"/>
      <c r="D263" s="171" t="s">
        <v>16</v>
      </c>
      <c r="E263" s="171">
        <v>20</v>
      </c>
      <c r="F263" s="172">
        <v>21971.47</v>
      </c>
      <c r="G263" s="175" t="s">
        <v>164</v>
      </c>
    </row>
    <row r="264" spans="1:7" ht="12" customHeight="1" x14ac:dyDescent="0.3">
      <c r="A264" s="170">
        <v>15</v>
      </c>
      <c r="B264" s="30" t="s">
        <v>486</v>
      </c>
      <c r="C264" s="165">
        <v>127.128</v>
      </c>
      <c r="D264" s="171"/>
      <c r="E264" s="171"/>
      <c r="F264" s="172">
        <v>3528.9</v>
      </c>
      <c r="G264" s="175" t="s">
        <v>164</v>
      </c>
    </row>
    <row r="265" spans="1:7" ht="12" customHeight="1" x14ac:dyDescent="0.3">
      <c r="A265" s="170">
        <v>16</v>
      </c>
      <c r="B265" s="86" t="s">
        <v>211</v>
      </c>
      <c r="C265" s="171"/>
      <c r="D265" s="171"/>
      <c r="E265" s="171"/>
      <c r="F265" s="172">
        <v>623.37</v>
      </c>
      <c r="G265" s="175" t="s">
        <v>196</v>
      </c>
    </row>
    <row r="266" spans="1:7" ht="12" customHeight="1" x14ac:dyDescent="0.3">
      <c r="A266" s="170">
        <v>17</v>
      </c>
      <c r="B266" s="86" t="s">
        <v>222</v>
      </c>
      <c r="C266" s="171"/>
      <c r="D266" s="171" t="s">
        <v>134</v>
      </c>
      <c r="E266" s="171">
        <v>3</v>
      </c>
      <c r="F266" s="172">
        <v>1175.17</v>
      </c>
      <c r="G266" s="175" t="s">
        <v>196</v>
      </c>
    </row>
    <row r="267" spans="1:7" ht="12" customHeight="1" x14ac:dyDescent="0.3">
      <c r="A267" s="170">
        <v>18</v>
      </c>
      <c r="B267" s="86" t="s">
        <v>393</v>
      </c>
      <c r="C267" s="171"/>
      <c r="D267" s="171"/>
      <c r="E267" s="171"/>
      <c r="F267" s="172">
        <v>14962</v>
      </c>
      <c r="G267" s="175" t="s">
        <v>196</v>
      </c>
    </row>
    <row r="268" spans="1:7" ht="12" customHeight="1" x14ac:dyDescent="0.3">
      <c r="A268" s="170">
        <v>19</v>
      </c>
      <c r="B268" s="26" t="s">
        <v>240</v>
      </c>
      <c r="C268" s="166"/>
      <c r="D268" s="165" t="s">
        <v>508</v>
      </c>
      <c r="E268" s="165">
        <v>1</v>
      </c>
      <c r="F268" s="168">
        <v>200</v>
      </c>
      <c r="G268" s="175" t="s">
        <v>239</v>
      </c>
    </row>
    <row r="269" spans="1:7" ht="12" customHeight="1" x14ac:dyDescent="0.3">
      <c r="A269" s="170">
        <v>20</v>
      </c>
      <c r="B269" s="30" t="s">
        <v>153</v>
      </c>
      <c r="C269" s="165">
        <v>101</v>
      </c>
      <c r="D269" s="171" t="s">
        <v>14</v>
      </c>
      <c r="E269" s="171">
        <v>1</v>
      </c>
      <c r="F269" s="168">
        <v>557.85</v>
      </c>
      <c r="G269" s="171" t="s">
        <v>239</v>
      </c>
    </row>
    <row r="270" spans="1:7" ht="12" customHeight="1" x14ac:dyDescent="0.3">
      <c r="A270" s="170">
        <v>21</v>
      </c>
      <c r="B270" s="26" t="s">
        <v>285</v>
      </c>
      <c r="C270" s="166"/>
      <c r="D270" s="165" t="s">
        <v>14</v>
      </c>
      <c r="E270" s="165">
        <v>2</v>
      </c>
      <c r="F270" s="172">
        <v>7022.17</v>
      </c>
      <c r="G270" s="171" t="s">
        <v>269</v>
      </c>
    </row>
    <row r="271" spans="1:7" ht="12" customHeight="1" x14ac:dyDescent="0.3">
      <c r="A271" s="170">
        <v>22</v>
      </c>
      <c r="B271" s="30" t="s">
        <v>153</v>
      </c>
      <c r="C271" s="166">
        <v>19</v>
      </c>
      <c r="D271" s="165" t="s">
        <v>14</v>
      </c>
      <c r="E271" s="165">
        <v>1</v>
      </c>
      <c r="F271" s="172">
        <v>524.76</v>
      </c>
      <c r="G271" s="171" t="s">
        <v>269</v>
      </c>
    </row>
    <row r="272" spans="1:7" ht="12" customHeight="1" x14ac:dyDescent="0.3">
      <c r="A272" s="170">
        <v>23</v>
      </c>
      <c r="B272" s="30" t="s">
        <v>153</v>
      </c>
      <c r="C272" s="166">
        <v>91</v>
      </c>
      <c r="D272" s="165" t="s">
        <v>14</v>
      </c>
      <c r="E272" s="165">
        <v>1</v>
      </c>
      <c r="F272" s="172">
        <v>516.26</v>
      </c>
      <c r="G272" s="171" t="s">
        <v>269</v>
      </c>
    </row>
    <row r="273" spans="1:7" ht="12" customHeight="1" x14ac:dyDescent="0.3">
      <c r="A273" s="170">
        <v>24</v>
      </c>
      <c r="B273" s="30" t="s">
        <v>362</v>
      </c>
      <c r="C273" s="165">
        <v>91</v>
      </c>
      <c r="D273" s="171"/>
      <c r="E273" s="171"/>
      <c r="F273" s="172">
        <v>510.18</v>
      </c>
      <c r="G273" s="171" t="s">
        <v>312</v>
      </c>
    </row>
    <row r="274" spans="1:7" ht="12" customHeight="1" x14ac:dyDescent="0.3">
      <c r="A274" s="170">
        <v>25</v>
      </c>
      <c r="B274" s="30" t="s">
        <v>153</v>
      </c>
      <c r="C274" s="165">
        <v>64</v>
      </c>
      <c r="D274" s="171" t="s">
        <v>14</v>
      </c>
      <c r="E274" s="171">
        <v>1</v>
      </c>
      <c r="F274" s="172">
        <v>555.27</v>
      </c>
      <c r="G274" s="171" t="s">
        <v>312</v>
      </c>
    </row>
    <row r="275" spans="1:7" ht="12" customHeight="1" x14ac:dyDescent="0.3">
      <c r="A275" s="170">
        <v>26</v>
      </c>
      <c r="B275" s="30" t="s">
        <v>362</v>
      </c>
      <c r="C275" s="165">
        <v>74</v>
      </c>
      <c r="D275" s="171"/>
      <c r="E275" s="171"/>
      <c r="F275" s="172">
        <v>510.18</v>
      </c>
      <c r="G275" s="171" t="s">
        <v>312</v>
      </c>
    </row>
    <row r="276" spans="1:7" ht="12" customHeight="1" x14ac:dyDescent="0.3">
      <c r="A276" s="170">
        <v>27</v>
      </c>
      <c r="B276" s="30" t="s">
        <v>431</v>
      </c>
      <c r="C276" s="165" t="s">
        <v>432</v>
      </c>
      <c r="D276" s="171" t="s">
        <v>14</v>
      </c>
      <c r="E276" s="171">
        <v>3</v>
      </c>
      <c r="F276" s="172">
        <v>2813.99</v>
      </c>
      <c r="G276" s="171" t="s">
        <v>329</v>
      </c>
    </row>
    <row r="277" spans="1:7" ht="12" customHeight="1" x14ac:dyDescent="0.3">
      <c r="A277" s="170">
        <v>28</v>
      </c>
      <c r="B277" s="30" t="s">
        <v>418</v>
      </c>
      <c r="C277" s="165"/>
      <c r="D277" s="171"/>
      <c r="E277" s="171"/>
      <c r="F277" s="172">
        <v>70857.039999999994</v>
      </c>
      <c r="G277" s="171" t="s">
        <v>394</v>
      </c>
    </row>
    <row r="278" spans="1:7" ht="12" customHeight="1" x14ac:dyDescent="0.3">
      <c r="A278" s="170">
        <v>29</v>
      </c>
      <c r="B278" s="30" t="s">
        <v>430</v>
      </c>
      <c r="C278" s="165">
        <v>103.105</v>
      </c>
      <c r="D278" s="171" t="s">
        <v>80</v>
      </c>
      <c r="E278" s="57" t="s">
        <v>454</v>
      </c>
      <c r="F278" s="172">
        <v>3770.73</v>
      </c>
      <c r="G278" s="171" t="s">
        <v>394</v>
      </c>
    </row>
    <row r="279" spans="1:7" ht="12" customHeight="1" x14ac:dyDescent="0.3">
      <c r="A279" s="170">
        <v>30</v>
      </c>
      <c r="B279" s="30" t="s">
        <v>451</v>
      </c>
      <c r="C279" s="165">
        <v>48</v>
      </c>
      <c r="D279" s="171" t="s">
        <v>14</v>
      </c>
      <c r="E279" s="57" t="s">
        <v>388</v>
      </c>
      <c r="F279" s="172">
        <v>1473.93</v>
      </c>
      <c r="G279" s="171" t="s">
        <v>401</v>
      </c>
    </row>
    <row r="280" spans="1:7" ht="12" customHeight="1" x14ac:dyDescent="0.3">
      <c r="A280" s="170">
        <v>31</v>
      </c>
      <c r="B280" s="30" t="s">
        <v>13</v>
      </c>
      <c r="C280" s="165">
        <v>82</v>
      </c>
      <c r="D280" s="171" t="s">
        <v>14</v>
      </c>
      <c r="E280" s="57" t="s">
        <v>145</v>
      </c>
      <c r="F280" s="172">
        <v>1027.5999999999999</v>
      </c>
      <c r="G280" s="171" t="s">
        <v>401</v>
      </c>
    </row>
    <row r="281" spans="1:7" ht="12" customHeight="1" x14ac:dyDescent="0.3">
      <c r="A281" s="170">
        <v>32</v>
      </c>
      <c r="B281" s="30" t="s">
        <v>15</v>
      </c>
      <c r="C281" s="165">
        <v>105</v>
      </c>
      <c r="D281" s="171" t="s">
        <v>16</v>
      </c>
      <c r="E281" s="176">
        <v>1</v>
      </c>
      <c r="F281" s="172">
        <v>822.07</v>
      </c>
      <c r="G281" s="171" t="s">
        <v>401</v>
      </c>
    </row>
    <row r="282" spans="1:7" ht="12" customHeight="1" x14ac:dyDescent="0.3">
      <c r="A282" s="170">
        <v>33</v>
      </c>
      <c r="B282" s="30" t="s">
        <v>453</v>
      </c>
      <c r="C282" s="165" t="s">
        <v>452</v>
      </c>
      <c r="D282" s="171" t="s">
        <v>14</v>
      </c>
      <c r="E282" s="171">
        <v>2</v>
      </c>
      <c r="F282" s="172">
        <v>3751.98</v>
      </c>
      <c r="G282" s="171" t="s">
        <v>401</v>
      </c>
    </row>
    <row r="283" spans="1:7" ht="12" customHeight="1" x14ac:dyDescent="0.3">
      <c r="A283" s="87">
        <v>34</v>
      </c>
      <c r="B283" s="32" t="s">
        <v>495</v>
      </c>
      <c r="C283" s="59"/>
      <c r="D283" s="59"/>
      <c r="E283" s="59"/>
      <c r="F283" s="34">
        <v>6112.2</v>
      </c>
      <c r="G283" s="59"/>
    </row>
    <row r="284" spans="1:7" ht="12" customHeight="1" x14ac:dyDescent="0.3">
      <c r="A284" s="60"/>
      <c r="B284" s="88" t="s">
        <v>17</v>
      </c>
      <c r="C284" s="37"/>
      <c r="D284" s="60"/>
      <c r="E284" s="89"/>
      <c r="F284" s="40">
        <f>SUM(F249:F283)</f>
        <v>264172.2</v>
      </c>
      <c r="G284" s="62"/>
    </row>
    <row r="285" spans="1:7" ht="12" customHeight="1" x14ac:dyDescent="0.3">
      <c r="A285" s="43"/>
      <c r="B285" s="184" t="s">
        <v>504</v>
      </c>
      <c r="C285" s="184"/>
      <c r="D285" s="184"/>
      <c r="E285" s="184"/>
      <c r="F285" s="184"/>
      <c r="G285" s="42">
        <v>-64444.89</v>
      </c>
    </row>
    <row r="286" spans="1:7" ht="12" customHeight="1" x14ac:dyDescent="0.3">
      <c r="A286" s="43"/>
      <c r="B286" s="43"/>
      <c r="C286" s="185" t="s">
        <v>498</v>
      </c>
      <c r="D286" s="185"/>
      <c r="E286" s="185"/>
      <c r="F286" s="185"/>
      <c r="G286" s="44">
        <v>472855.6</v>
      </c>
    </row>
    <row r="287" spans="1:7" ht="12" customHeight="1" x14ac:dyDescent="0.3">
      <c r="A287" s="43"/>
      <c r="B287" s="43"/>
      <c r="C287" s="185" t="s">
        <v>499</v>
      </c>
      <c r="D287" s="185"/>
      <c r="E287" s="185"/>
      <c r="F287" s="185"/>
      <c r="G287" s="44">
        <f>F284</f>
        <v>264172.2</v>
      </c>
    </row>
    <row r="288" spans="1:7" ht="12" customHeight="1" x14ac:dyDescent="0.3">
      <c r="A288" s="43"/>
      <c r="B288" s="46"/>
      <c r="C288" s="186" t="s">
        <v>525</v>
      </c>
      <c r="D288" s="186"/>
      <c r="E288" s="186"/>
      <c r="F288" s="186"/>
      <c r="G288" s="64">
        <v>120231.83</v>
      </c>
    </row>
    <row r="289" spans="1:7" ht="12" customHeight="1" x14ac:dyDescent="0.3">
      <c r="A289" s="43"/>
      <c r="B289" s="185" t="s">
        <v>505</v>
      </c>
      <c r="C289" s="185"/>
      <c r="D289" s="185"/>
      <c r="E289" s="185"/>
      <c r="F289" s="185"/>
      <c r="G289" s="44">
        <f>G285+G286-G287-G288</f>
        <v>24006.679999999949</v>
      </c>
    </row>
    <row r="290" spans="1:7" ht="12" customHeight="1" x14ac:dyDescent="0.3">
      <c r="A290" s="43"/>
      <c r="B290" s="164"/>
      <c r="C290" s="164"/>
      <c r="D290" s="164"/>
      <c r="E290" s="164"/>
      <c r="F290" s="164"/>
      <c r="G290" s="44"/>
    </row>
    <row r="291" spans="1:7" ht="12" customHeight="1" x14ac:dyDescent="0.3">
      <c r="A291" s="43"/>
      <c r="B291" s="164"/>
      <c r="C291" s="164"/>
      <c r="D291" s="164"/>
      <c r="E291" s="164"/>
      <c r="F291" s="164"/>
      <c r="G291" s="44"/>
    </row>
    <row r="292" spans="1:7" ht="12" customHeight="1" x14ac:dyDescent="0.3">
      <c r="A292" s="43"/>
      <c r="B292" s="164"/>
      <c r="C292" s="164"/>
      <c r="D292" s="164"/>
      <c r="E292" s="164"/>
      <c r="F292" s="164"/>
      <c r="G292" s="44"/>
    </row>
    <row r="293" spans="1:7" ht="12" customHeight="1" x14ac:dyDescent="0.3">
      <c r="A293" s="43"/>
      <c r="B293" s="164"/>
      <c r="C293" s="164"/>
      <c r="D293" s="164"/>
      <c r="E293" s="164"/>
      <c r="F293" s="164"/>
      <c r="G293" s="44"/>
    </row>
    <row r="294" spans="1:7" ht="12" customHeight="1" x14ac:dyDescent="0.3">
      <c r="A294" s="43"/>
      <c r="B294" s="164"/>
      <c r="C294" s="164"/>
      <c r="D294" s="164"/>
      <c r="E294" s="164"/>
      <c r="F294" s="164"/>
      <c r="G294" s="44"/>
    </row>
    <row r="295" spans="1:7" ht="12" customHeight="1" x14ac:dyDescent="0.3">
      <c r="A295" s="43"/>
      <c r="B295" s="164"/>
      <c r="C295" s="164"/>
      <c r="D295" s="164"/>
      <c r="E295" s="164"/>
      <c r="F295" s="164"/>
      <c r="G295" s="44"/>
    </row>
    <row r="296" spans="1:7" ht="12" customHeight="1" x14ac:dyDescent="0.3">
      <c r="A296" s="180" t="s">
        <v>523</v>
      </c>
      <c r="B296" s="180"/>
      <c r="C296" s="180"/>
      <c r="D296" s="180"/>
      <c r="E296" s="180"/>
      <c r="F296" s="180"/>
      <c r="G296" s="180"/>
    </row>
    <row r="297" spans="1:7" ht="12" customHeight="1" x14ac:dyDescent="0.3">
      <c r="A297" s="187" t="s">
        <v>25</v>
      </c>
      <c r="B297" s="188"/>
      <c r="C297" s="188"/>
      <c r="D297" s="188"/>
      <c r="E297" s="188"/>
      <c r="F297" s="189"/>
      <c r="G297" s="81"/>
    </row>
    <row r="298" spans="1:7" ht="12" customHeight="1" x14ac:dyDescent="0.3">
      <c r="A298" s="47">
        <v>1</v>
      </c>
      <c r="B298" s="48" t="s">
        <v>13</v>
      </c>
      <c r="C298" s="47">
        <v>74</v>
      </c>
      <c r="D298" s="47" t="s">
        <v>14</v>
      </c>
      <c r="E298" s="47">
        <v>2</v>
      </c>
      <c r="F298" s="23">
        <v>1175.33</v>
      </c>
      <c r="G298" s="47" t="s">
        <v>19</v>
      </c>
    </row>
    <row r="299" spans="1:7" ht="12" customHeight="1" x14ac:dyDescent="0.3">
      <c r="A299" s="171">
        <f>A298+1</f>
        <v>2</v>
      </c>
      <c r="B299" s="26" t="s">
        <v>84</v>
      </c>
      <c r="C299" s="171"/>
      <c r="D299" s="171" t="s">
        <v>16</v>
      </c>
      <c r="E299" s="171">
        <v>9</v>
      </c>
      <c r="F299" s="172">
        <v>7802</v>
      </c>
      <c r="G299" s="171" t="s">
        <v>20</v>
      </c>
    </row>
    <row r="300" spans="1:7" ht="12" customHeight="1" x14ac:dyDescent="0.3">
      <c r="A300" s="171">
        <f t="shared" ref="A300:A323" si="2">A299+1</f>
        <v>3</v>
      </c>
      <c r="B300" s="30" t="s">
        <v>112</v>
      </c>
      <c r="C300" s="171">
        <v>37</v>
      </c>
      <c r="D300" s="171" t="s">
        <v>16</v>
      </c>
      <c r="E300" s="171">
        <v>4</v>
      </c>
      <c r="F300" s="172">
        <v>3821.8</v>
      </c>
      <c r="G300" s="175" t="s">
        <v>103</v>
      </c>
    </row>
    <row r="301" spans="1:7" ht="12" customHeight="1" x14ac:dyDescent="0.3">
      <c r="A301" s="171">
        <f t="shared" si="2"/>
        <v>4</v>
      </c>
      <c r="B301" s="30" t="s">
        <v>13</v>
      </c>
      <c r="C301" s="171">
        <v>79</v>
      </c>
      <c r="D301" s="171" t="s">
        <v>14</v>
      </c>
      <c r="E301" s="171">
        <v>2</v>
      </c>
      <c r="F301" s="172">
        <v>1067.69</v>
      </c>
      <c r="G301" s="175" t="s">
        <v>100</v>
      </c>
    </row>
    <row r="302" spans="1:7" ht="12" customHeight="1" x14ac:dyDescent="0.3">
      <c r="A302" s="171">
        <f t="shared" si="2"/>
        <v>5</v>
      </c>
      <c r="B302" s="53" t="s">
        <v>94</v>
      </c>
      <c r="C302" s="165"/>
      <c r="D302" s="171"/>
      <c r="E302" s="171"/>
      <c r="F302" s="168">
        <v>56566.879999999997</v>
      </c>
      <c r="G302" s="169" t="s">
        <v>100</v>
      </c>
    </row>
    <row r="303" spans="1:7" ht="12" customHeight="1" x14ac:dyDescent="0.3">
      <c r="A303" s="171">
        <f t="shared" si="2"/>
        <v>6</v>
      </c>
      <c r="B303" s="53" t="s">
        <v>15</v>
      </c>
      <c r="C303" s="165">
        <v>63</v>
      </c>
      <c r="D303" s="171" t="s">
        <v>16</v>
      </c>
      <c r="E303" s="171">
        <v>1</v>
      </c>
      <c r="F303" s="168">
        <v>832.89</v>
      </c>
      <c r="G303" s="169" t="s">
        <v>100</v>
      </c>
    </row>
    <row r="304" spans="1:7" ht="12" customHeight="1" x14ac:dyDescent="0.3">
      <c r="A304" s="171">
        <f t="shared" si="2"/>
        <v>7</v>
      </c>
      <c r="B304" s="30" t="s">
        <v>13</v>
      </c>
      <c r="C304" s="171">
        <v>53</v>
      </c>
      <c r="D304" s="171" t="s">
        <v>14</v>
      </c>
      <c r="E304" s="171">
        <v>2</v>
      </c>
      <c r="F304" s="172">
        <v>1067.69</v>
      </c>
      <c r="G304" s="175" t="s">
        <v>100</v>
      </c>
    </row>
    <row r="305" spans="1:7" ht="12" customHeight="1" x14ac:dyDescent="0.3">
      <c r="A305" s="171">
        <f t="shared" si="2"/>
        <v>8</v>
      </c>
      <c r="B305" s="90" t="s">
        <v>181</v>
      </c>
      <c r="C305" s="171"/>
      <c r="D305" s="165" t="s">
        <v>68</v>
      </c>
      <c r="E305" s="167" t="s">
        <v>182</v>
      </c>
      <c r="F305" s="168">
        <v>17414.2</v>
      </c>
      <c r="G305" s="169" t="s">
        <v>164</v>
      </c>
    </row>
    <row r="306" spans="1:7" ht="12" customHeight="1" x14ac:dyDescent="0.3">
      <c r="A306" s="171">
        <f t="shared" si="2"/>
        <v>9</v>
      </c>
      <c r="B306" s="53" t="s">
        <v>187</v>
      </c>
      <c r="C306" s="165"/>
      <c r="D306" s="171"/>
      <c r="E306" s="171"/>
      <c r="F306" s="168">
        <v>20458.560000000001</v>
      </c>
      <c r="G306" s="169" t="s">
        <v>164</v>
      </c>
    </row>
    <row r="307" spans="1:7" ht="12" customHeight="1" x14ac:dyDescent="0.3">
      <c r="A307" s="171">
        <f t="shared" si="2"/>
        <v>10</v>
      </c>
      <c r="B307" s="30" t="s">
        <v>13</v>
      </c>
      <c r="C307" s="171">
        <v>67</v>
      </c>
      <c r="D307" s="171" t="s">
        <v>14</v>
      </c>
      <c r="E307" s="171">
        <v>2</v>
      </c>
      <c r="F307" s="172">
        <v>1001.67</v>
      </c>
      <c r="G307" s="169" t="s">
        <v>164</v>
      </c>
    </row>
    <row r="308" spans="1:7" ht="12" customHeight="1" x14ac:dyDescent="0.3">
      <c r="A308" s="171">
        <f t="shared" si="2"/>
        <v>11</v>
      </c>
      <c r="B308" s="86" t="s">
        <v>212</v>
      </c>
      <c r="C308" s="165"/>
      <c r="D308" s="171"/>
      <c r="E308" s="171"/>
      <c r="F308" s="168">
        <v>2555.92</v>
      </c>
      <c r="G308" s="169" t="s">
        <v>196</v>
      </c>
    </row>
    <row r="309" spans="1:7" ht="12" customHeight="1" x14ac:dyDescent="0.3">
      <c r="A309" s="171">
        <f t="shared" si="2"/>
        <v>12</v>
      </c>
      <c r="B309" s="86" t="s">
        <v>13</v>
      </c>
      <c r="C309" s="165">
        <v>73</v>
      </c>
      <c r="D309" s="171" t="s">
        <v>14</v>
      </c>
      <c r="E309" s="171">
        <v>2</v>
      </c>
      <c r="F309" s="168">
        <v>1020.38</v>
      </c>
      <c r="G309" s="169" t="s">
        <v>196</v>
      </c>
    </row>
    <row r="310" spans="1:7" ht="12" customHeight="1" x14ac:dyDescent="0.3">
      <c r="A310" s="171">
        <f t="shared" si="2"/>
        <v>13</v>
      </c>
      <c r="B310" s="86" t="s">
        <v>223</v>
      </c>
      <c r="C310" s="165"/>
      <c r="D310" s="171"/>
      <c r="E310" s="171"/>
      <c r="F310" s="168">
        <v>1795.71</v>
      </c>
      <c r="G310" s="169" t="s">
        <v>196</v>
      </c>
    </row>
    <row r="311" spans="1:7" ht="12" customHeight="1" x14ac:dyDescent="0.3">
      <c r="A311" s="171">
        <f t="shared" si="2"/>
        <v>14</v>
      </c>
      <c r="B311" s="30" t="s">
        <v>246</v>
      </c>
      <c r="C311" s="171"/>
      <c r="D311" s="171"/>
      <c r="E311" s="171"/>
      <c r="F311" s="172">
        <v>6200</v>
      </c>
      <c r="G311" s="171" t="s">
        <v>196</v>
      </c>
    </row>
    <row r="312" spans="1:7" ht="12" customHeight="1" x14ac:dyDescent="0.3">
      <c r="A312" s="171">
        <f t="shared" si="2"/>
        <v>15</v>
      </c>
      <c r="B312" s="30" t="s">
        <v>393</v>
      </c>
      <c r="C312" s="171"/>
      <c r="D312" s="171"/>
      <c r="E312" s="171"/>
      <c r="F312" s="172">
        <v>23618.03</v>
      </c>
      <c r="G312" s="171" t="s">
        <v>196</v>
      </c>
    </row>
    <row r="313" spans="1:7" ht="12" customHeight="1" x14ac:dyDescent="0.3">
      <c r="A313" s="171">
        <f t="shared" si="2"/>
        <v>16</v>
      </c>
      <c r="B313" s="30" t="s">
        <v>278</v>
      </c>
      <c r="C313" s="171"/>
      <c r="D313" s="171" t="s">
        <v>277</v>
      </c>
      <c r="E313" s="171">
        <v>2</v>
      </c>
      <c r="F313" s="172">
        <v>162404.5</v>
      </c>
      <c r="G313" s="171" t="s">
        <v>239</v>
      </c>
    </row>
    <row r="314" spans="1:7" ht="12" customHeight="1" x14ac:dyDescent="0.3">
      <c r="A314" s="171">
        <f t="shared" si="2"/>
        <v>17</v>
      </c>
      <c r="B314" s="30" t="s">
        <v>276</v>
      </c>
      <c r="C314" s="171"/>
      <c r="D314" s="171" t="s">
        <v>14</v>
      </c>
      <c r="E314" s="171">
        <v>8</v>
      </c>
      <c r="F314" s="172">
        <v>63200</v>
      </c>
      <c r="G314" s="171" t="s">
        <v>239</v>
      </c>
    </row>
    <row r="315" spans="1:7" ht="12" customHeight="1" x14ac:dyDescent="0.3">
      <c r="A315" s="171">
        <f t="shared" si="2"/>
        <v>18</v>
      </c>
      <c r="B315" s="30" t="s">
        <v>238</v>
      </c>
      <c r="C315" s="171"/>
      <c r="D315" s="171" t="s">
        <v>63</v>
      </c>
      <c r="E315" s="171">
        <v>70</v>
      </c>
      <c r="F315" s="172">
        <v>59887.88</v>
      </c>
      <c r="G315" s="171" t="s">
        <v>239</v>
      </c>
    </row>
    <row r="316" spans="1:7" ht="12" customHeight="1" x14ac:dyDescent="0.3">
      <c r="A316" s="171">
        <f t="shared" si="2"/>
        <v>19</v>
      </c>
      <c r="B316" s="30" t="s">
        <v>275</v>
      </c>
      <c r="C316" s="171"/>
      <c r="D316" s="171" t="s">
        <v>14</v>
      </c>
      <c r="E316" s="171">
        <v>1</v>
      </c>
      <c r="F316" s="172">
        <v>753.18</v>
      </c>
      <c r="G316" s="171" t="s">
        <v>239</v>
      </c>
    </row>
    <row r="317" spans="1:7" ht="12" customHeight="1" x14ac:dyDescent="0.3">
      <c r="A317" s="171">
        <f t="shared" si="2"/>
        <v>20</v>
      </c>
      <c r="B317" s="30" t="s">
        <v>112</v>
      </c>
      <c r="C317" s="171">
        <v>18</v>
      </c>
      <c r="D317" s="171" t="s">
        <v>16</v>
      </c>
      <c r="E317" s="171">
        <v>1.5</v>
      </c>
      <c r="F317" s="172">
        <v>1362.84</v>
      </c>
      <c r="G317" s="171" t="s">
        <v>239</v>
      </c>
    </row>
    <row r="318" spans="1:7" ht="12" customHeight="1" x14ac:dyDescent="0.3">
      <c r="A318" s="171">
        <f t="shared" si="2"/>
        <v>21</v>
      </c>
      <c r="B318" s="86" t="s">
        <v>359</v>
      </c>
      <c r="C318" s="171">
        <v>14</v>
      </c>
      <c r="D318" s="171" t="s">
        <v>190</v>
      </c>
      <c r="E318" s="57" t="s">
        <v>356</v>
      </c>
      <c r="F318" s="172">
        <v>1910.23</v>
      </c>
      <c r="G318" s="171" t="s">
        <v>312</v>
      </c>
    </row>
    <row r="319" spans="1:7" ht="12" customHeight="1" x14ac:dyDescent="0.3">
      <c r="A319" s="171">
        <f t="shared" si="2"/>
        <v>22</v>
      </c>
      <c r="B319" s="30" t="s">
        <v>362</v>
      </c>
      <c r="C319" s="171">
        <v>10</v>
      </c>
      <c r="D319" s="171"/>
      <c r="E319" s="171"/>
      <c r="F319" s="172">
        <v>1357.34</v>
      </c>
      <c r="G319" s="171" t="s">
        <v>312</v>
      </c>
    </row>
    <row r="320" spans="1:7" ht="12" customHeight="1" x14ac:dyDescent="0.3">
      <c r="A320" s="171">
        <f t="shared" si="2"/>
        <v>23</v>
      </c>
      <c r="B320" s="86" t="s">
        <v>359</v>
      </c>
      <c r="C320" s="171">
        <v>85</v>
      </c>
      <c r="D320" s="171" t="s">
        <v>14</v>
      </c>
      <c r="E320" s="171">
        <v>2</v>
      </c>
      <c r="F320" s="172">
        <v>1424.45</v>
      </c>
      <c r="G320" s="171" t="s">
        <v>329</v>
      </c>
    </row>
    <row r="321" spans="1:7" ht="12" customHeight="1" x14ac:dyDescent="0.3">
      <c r="A321" s="171">
        <f t="shared" si="2"/>
        <v>24</v>
      </c>
      <c r="B321" s="30" t="s">
        <v>13</v>
      </c>
      <c r="C321" s="171">
        <v>76</v>
      </c>
      <c r="D321" s="171" t="s">
        <v>14</v>
      </c>
      <c r="E321" s="171">
        <v>2</v>
      </c>
      <c r="F321" s="172">
        <v>925.82</v>
      </c>
      <c r="G321" s="171" t="s">
        <v>401</v>
      </c>
    </row>
    <row r="322" spans="1:7" ht="12" customHeight="1" x14ac:dyDescent="0.3">
      <c r="A322" s="171">
        <f t="shared" si="2"/>
        <v>25</v>
      </c>
      <c r="B322" s="86" t="s">
        <v>496</v>
      </c>
      <c r="C322" s="171">
        <v>34</v>
      </c>
      <c r="D322" s="171" t="s">
        <v>14</v>
      </c>
      <c r="E322" s="171">
        <v>2</v>
      </c>
      <c r="F322" s="172">
        <v>2079.04</v>
      </c>
      <c r="G322" s="171" t="s">
        <v>401</v>
      </c>
    </row>
    <row r="323" spans="1:7" ht="12" customHeight="1" x14ac:dyDescent="0.3">
      <c r="A323" s="59">
        <f t="shared" si="2"/>
        <v>26</v>
      </c>
      <c r="B323" s="32" t="s">
        <v>495</v>
      </c>
      <c r="C323" s="59"/>
      <c r="D323" s="59"/>
      <c r="E323" s="59"/>
      <c r="F323" s="34">
        <v>3377.52</v>
      </c>
      <c r="G323" s="59"/>
    </row>
    <row r="324" spans="1:7" ht="12" customHeight="1" x14ac:dyDescent="0.3">
      <c r="A324" s="60"/>
      <c r="B324" s="88" t="s">
        <v>17</v>
      </c>
      <c r="C324" s="37"/>
      <c r="D324" s="60"/>
      <c r="E324" s="60"/>
      <c r="F324" s="40">
        <f>SUM(F298:F323)</f>
        <v>445081.55000000005</v>
      </c>
      <c r="G324" s="62"/>
    </row>
    <row r="325" spans="1:7" ht="12" customHeight="1" x14ac:dyDescent="0.3">
      <c r="A325" s="43"/>
      <c r="B325" s="184" t="s">
        <v>504</v>
      </c>
      <c r="C325" s="184"/>
      <c r="D325" s="184"/>
      <c r="E325" s="184"/>
      <c r="F325" s="184"/>
      <c r="G325" s="42">
        <v>209482.02</v>
      </c>
    </row>
    <row r="326" spans="1:7" ht="12" customHeight="1" x14ac:dyDescent="0.3">
      <c r="A326" s="43"/>
      <c r="B326" s="43"/>
      <c r="C326" s="185" t="s">
        <v>498</v>
      </c>
      <c r="D326" s="185"/>
      <c r="E326" s="185"/>
      <c r="F326" s="185"/>
      <c r="G326" s="44">
        <v>327505.83</v>
      </c>
    </row>
    <row r="327" spans="1:7" ht="12" customHeight="1" x14ac:dyDescent="0.3">
      <c r="A327" s="43"/>
      <c r="B327" s="43"/>
      <c r="C327" s="185" t="s">
        <v>499</v>
      </c>
      <c r="D327" s="185"/>
      <c r="E327" s="185"/>
      <c r="F327" s="185"/>
      <c r="G327" s="44">
        <f>F324</f>
        <v>445081.55000000005</v>
      </c>
    </row>
    <row r="328" spans="1:7" ht="12" customHeight="1" x14ac:dyDescent="0.3">
      <c r="A328" s="43"/>
      <c r="B328" s="46"/>
      <c r="C328" s="186" t="s">
        <v>525</v>
      </c>
      <c r="D328" s="186"/>
      <c r="E328" s="186"/>
      <c r="F328" s="186"/>
      <c r="G328" s="64">
        <v>10556.91</v>
      </c>
    </row>
    <row r="329" spans="1:7" ht="12" customHeight="1" x14ac:dyDescent="0.3">
      <c r="A329" s="43"/>
      <c r="B329" s="185" t="s">
        <v>505</v>
      </c>
      <c r="C329" s="185"/>
      <c r="D329" s="185"/>
      <c r="E329" s="185"/>
      <c r="F329" s="185"/>
      <c r="G329" s="44">
        <f>G325+G326-G327-G328</f>
        <v>81349.389999999927</v>
      </c>
    </row>
    <row r="330" spans="1:7" ht="12" customHeight="1" x14ac:dyDescent="0.3">
      <c r="A330" s="43"/>
      <c r="B330" s="43"/>
      <c r="C330" s="43"/>
      <c r="D330" s="43"/>
      <c r="E330" s="43"/>
      <c r="F330" s="43"/>
      <c r="G330" s="46"/>
    </row>
    <row r="331" spans="1:7" ht="12" customHeight="1" x14ac:dyDescent="0.3">
      <c r="A331" s="43"/>
      <c r="B331" s="43"/>
      <c r="C331" s="43"/>
      <c r="D331" s="43"/>
      <c r="E331" s="43"/>
      <c r="F331" s="43"/>
      <c r="G331" s="46"/>
    </row>
    <row r="332" spans="1:7" ht="12" customHeight="1" x14ac:dyDescent="0.3">
      <c r="A332" s="43"/>
      <c r="B332" s="43"/>
      <c r="C332" s="43"/>
      <c r="D332" s="43"/>
      <c r="E332" s="43"/>
      <c r="F332" s="43"/>
      <c r="G332" s="46"/>
    </row>
    <row r="333" spans="1:7" ht="12" customHeight="1" x14ac:dyDescent="0.3">
      <c r="A333" s="43"/>
      <c r="B333" s="43"/>
      <c r="C333" s="43"/>
      <c r="D333" s="43"/>
      <c r="E333" s="43"/>
      <c r="F333" s="43"/>
      <c r="G333" s="46"/>
    </row>
    <row r="334" spans="1:7" ht="12" customHeight="1" x14ac:dyDescent="0.3">
      <c r="A334" s="43"/>
      <c r="B334" s="43"/>
      <c r="C334" s="43"/>
      <c r="D334" s="43"/>
      <c r="E334" s="43"/>
      <c r="F334" s="43"/>
      <c r="G334" s="46"/>
    </row>
    <row r="335" spans="1:7" ht="12" customHeight="1" x14ac:dyDescent="0.3">
      <c r="A335" s="43"/>
      <c r="B335" s="43"/>
      <c r="C335" s="43"/>
      <c r="D335" s="43"/>
      <c r="E335" s="43"/>
      <c r="F335" s="43"/>
      <c r="G335" s="46"/>
    </row>
    <row r="336" spans="1:7" ht="12" customHeight="1" x14ac:dyDescent="0.3">
      <c r="A336" s="43"/>
      <c r="B336" s="43"/>
      <c r="C336" s="43"/>
      <c r="D336" s="43"/>
      <c r="E336" s="43"/>
      <c r="F336" s="43"/>
      <c r="G336" s="46"/>
    </row>
    <row r="337" spans="1:7" ht="12" customHeight="1" x14ac:dyDescent="0.3">
      <c r="A337" s="43"/>
      <c r="B337" s="43"/>
      <c r="C337" s="43"/>
      <c r="D337" s="43"/>
      <c r="E337" s="43"/>
      <c r="F337" s="43"/>
      <c r="G337" s="46"/>
    </row>
    <row r="338" spans="1:7" ht="12" customHeight="1" x14ac:dyDescent="0.3">
      <c r="A338" s="43"/>
      <c r="B338" s="43"/>
      <c r="C338" s="43"/>
      <c r="D338" s="43"/>
      <c r="E338" s="43"/>
      <c r="F338" s="43"/>
      <c r="G338" s="46"/>
    </row>
    <row r="339" spans="1:7" ht="12" customHeight="1" x14ac:dyDescent="0.3">
      <c r="A339" s="43"/>
      <c r="B339" s="43"/>
      <c r="C339" s="43"/>
      <c r="D339" s="43"/>
      <c r="E339" s="43"/>
      <c r="F339" s="43"/>
      <c r="G339" s="46"/>
    </row>
    <row r="340" spans="1:7" ht="12" customHeight="1" x14ac:dyDescent="0.3">
      <c r="A340" s="43"/>
      <c r="B340" s="43"/>
      <c r="C340" s="43"/>
      <c r="D340" s="43"/>
      <c r="E340" s="43"/>
      <c r="F340" s="43"/>
      <c r="G340" s="46"/>
    </row>
    <row r="341" spans="1:7" ht="12" customHeight="1" x14ac:dyDescent="0.3">
      <c r="A341" s="43"/>
      <c r="B341" s="43"/>
      <c r="C341" s="43"/>
      <c r="D341" s="43"/>
      <c r="E341" s="43"/>
      <c r="F341" s="43"/>
      <c r="G341" s="46"/>
    </row>
    <row r="342" spans="1:7" ht="12" customHeight="1" x14ac:dyDescent="0.3">
      <c r="A342" s="43"/>
      <c r="B342" s="43"/>
      <c r="C342" s="43"/>
      <c r="D342" s="43"/>
      <c r="E342" s="43"/>
      <c r="F342" s="43"/>
      <c r="G342" s="46"/>
    </row>
    <row r="343" spans="1:7" ht="12" customHeight="1" x14ac:dyDescent="0.3">
      <c r="A343" s="43"/>
      <c r="B343" s="43"/>
      <c r="C343" s="43"/>
      <c r="D343" s="43"/>
      <c r="E343" s="43"/>
      <c r="F343" s="43"/>
      <c r="G343" s="46"/>
    </row>
    <row r="344" spans="1:7" ht="12" customHeight="1" x14ac:dyDescent="0.3">
      <c r="A344" s="43"/>
      <c r="B344" s="43"/>
      <c r="C344" s="43"/>
      <c r="D344" s="43"/>
      <c r="E344" s="43"/>
      <c r="F344" s="43"/>
      <c r="G344" s="46"/>
    </row>
    <row r="345" spans="1:7" ht="12" customHeight="1" x14ac:dyDescent="0.3">
      <c r="A345" s="180" t="s">
        <v>523</v>
      </c>
      <c r="B345" s="180"/>
      <c r="C345" s="180"/>
      <c r="D345" s="180"/>
      <c r="E345" s="180"/>
      <c r="F345" s="180"/>
      <c r="G345" s="180"/>
    </row>
    <row r="346" spans="1:7" ht="12" customHeight="1" x14ac:dyDescent="0.3">
      <c r="A346" s="187" t="s">
        <v>26</v>
      </c>
      <c r="B346" s="188"/>
      <c r="C346" s="188"/>
      <c r="D346" s="188"/>
      <c r="E346" s="188"/>
      <c r="F346" s="189"/>
      <c r="G346" s="81"/>
    </row>
    <row r="347" spans="1:7" ht="12" customHeight="1" x14ac:dyDescent="0.3">
      <c r="A347" s="47">
        <v>1</v>
      </c>
      <c r="B347" s="48" t="s">
        <v>104</v>
      </c>
      <c r="C347" s="47"/>
      <c r="D347" s="47" t="s">
        <v>63</v>
      </c>
      <c r="E347" s="47">
        <v>400</v>
      </c>
      <c r="F347" s="23">
        <v>3421.67</v>
      </c>
      <c r="G347" s="47" t="s">
        <v>19</v>
      </c>
    </row>
    <row r="348" spans="1:7" ht="12" customHeight="1" x14ac:dyDescent="0.3">
      <c r="A348" s="171">
        <f>1+A347</f>
        <v>2</v>
      </c>
      <c r="B348" s="30" t="s">
        <v>13</v>
      </c>
      <c r="C348" s="171">
        <v>65</v>
      </c>
      <c r="D348" s="171" t="s">
        <v>14</v>
      </c>
      <c r="E348" s="171">
        <v>2</v>
      </c>
      <c r="F348" s="172">
        <v>1136.75</v>
      </c>
      <c r="G348" s="171" t="s">
        <v>20</v>
      </c>
    </row>
    <row r="349" spans="1:7" ht="12" customHeight="1" x14ac:dyDescent="0.3">
      <c r="A349" s="171">
        <f t="shared" ref="A349:A371" si="3">1+A348</f>
        <v>3</v>
      </c>
      <c r="B349" s="30" t="s">
        <v>85</v>
      </c>
      <c r="C349" s="171"/>
      <c r="D349" s="171" t="s">
        <v>16</v>
      </c>
      <c r="E349" s="171">
        <v>9</v>
      </c>
      <c r="F349" s="172">
        <v>7448.25</v>
      </c>
      <c r="G349" s="171" t="s">
        <v>20</v>
      </c>
    </row>
    <row r="350" spans="1:7" ht="12" customHeight="1" x14ac:dyDescent="0.3">
      <c r="A350" s="171">
        <f t="shared" si="3"/>
        <v>4</v>
      </c>
      <c r="B350" s="30" t="s">
        <v>104</v>
      </c>
      <c r="C350" s="171"/>
      <c r="D350" s="171" t="s">
        <v>63</v>
      </c>
      <c r="E350" s="171">
        <v>200</v>
      </c>
      <c r="F350" s="172">
        <v>1710.83</v>
      </c>
      <c r="G350" s="171" t="s">
        <v>20</v>
      </c>
    </row>
    <row r="351" spans="1:7" ht="12" customHeight="1" x14ac:dyDescent="0.3">
      <c r="A351" s="171">
        <f t="shared" si="3"/>
        <v>5</v>
      </c>
      <c r="B351" s="30" t="s">
        <v>13</v>
      </c>
      <c r="C351" s="171">
        <v>19</v>
      </c>
      <c r="D351" s="171" t="s">
        <v>14</v>
      </c>
      <c r="E351" s="171">
        <v>2</v>
      </c>
      <c r="F351" s="172">
        <v>1136.75</v>
      </c>
      <c r="G351" s="171" t="s">
        <v>103</v>
      </c>
    </row>
    <row r="352" spans="1:7" ht="12" customHeight="1" x14ac:dyDescent="0.3">
      <c r="A352" s="171">
        <f t="shared" si="3"/>
        <v>6</v>
      </c>
      <c r="B352" s="30" t="s">
        <v>94</v>
      </c>
      <c r="C352" s="171"/>
      <c r="D352" s="171"/>
      <c r="E352" s="171"/>
      <c r="F352" s="172">
        <v>49193.19</v>
      </c>
      <c r="G352" s="171" t="s">
        <v>103</v>
      </c>
    </row>
    <row r="353" spans="1:7" ht="12" customHeight="1" x14ac:dyDescent="0.3">
      <c r="A353" s="171">
        <f t="shared" si="3"/>
        <v>7</v>
      </c>
      <c r="B353" s="26" t="s">
        <v>113</v>
      </c>
      <c r="C353" s="166"/>
      <c r="D353" s="171"/>
      <c r="E353" s="171"/>
      <c r="F353" s="172">
        <v>3230.17</v>
      </c>
      <c r="G353" s="171" t="s">
        <v>100</v>
      </c>
    </row>
    <row r="354" spans="1:7" ht="12" customHeight="1" x14ac:dyDescent="0.3">
      <c r="A354" s="171">
        <f t="shared" si="3"/>
        <v>8</v>
      </c>
      <c r="B354" s="30" t="s">
        <v>13</v>
      </c>
      <c r="C354" s="171">
        <v>31</v>
      </c>
      <c r="D354" s="171" t="s">
        <v>14</v>
      </c>
      <c r="E354" s="171">
        <v>2</v>
      </c>
      <c r="F354" s="172">
        <v>1119.3499999999999</v>
      </c>
      <c r="G354" s="175" t="s">
        <v>100</v>
      </c>
    </row>
    <row r="355" spans="1:7" ht="12" customHeight="1" x14ac:dyDescent="0.3">
      <c r="A355" s="171">
        <f t="shared" si="3"/>
        <v>9</v>
      </c>
      <c r="B355" s="26" t="s">
        <v>176</v>
      </c>
      <c r="C355" s="171"/>
      <c r="D355" s="171" t="s">
        <v>14</v>
      </c>
      <c r="E355" s="171">
        <v>3</v>
      </c>
      <c r="F355" s="172">
        <v>39712.14</v>
      </c>
      <c r="G355" s="175" t="s">
        <v>164</v>
      </c>
    </row>
    <row r="356" spans="1:7" ht="12" customHeight="1" x14ac:dyDescent="0.3">
      <c r="A356" s="171">
        <f t="shared" si="3"/>
        <v>10</v>
      </c>
      <c r="B356" s="30" t="s">
        <v>13</v>
      </c>
      <c r="C356" s="171">
        <v>16</v>
      </c>
      <c r="D356" s="171" t="s">
        <v>14</v>
      </c>
      <c r="E356" s="171">
        <v>2</v>
      </c>
      <c r="F356" s="172">
        <v>920.4</v>
      </c>
      <c r="G356" s="175" t="s">
        <v>164</v>
      </c>
    </row>
    <row r="357" spans="1:7" ht="12" customHeight="1" x14ac:dyDescent="0.3">
      <c r="A357" s="171">
        <f t="shared" si="3"/>
        <v>11</v>
      </c>
      <c r="B357" s="30" t="s">
        <v>224</v>
      </c>
      <c r="C357" s="171">
        <v>17</v>
      </c>
      <c r="D357" s="171" t="s">
        <v>14</v>
      </c>
      <c r="E357" s="171">
        <v>2</v>
      </c>
      <c r="F357" s="172">
        <v>1017.48</v>
      </c>
      <c r="G357" s="175" t="s">
        <v>196</v>
      </c>
    </row>
    <row r="358" spans="1:7" ht="12" customHeight="1" x14ac:dyDescent="0.3">
      <c r="A358" s="171">
        <f t="shared" si="3"/>
        <v>12</v>
      </c>
      <c r="B358" s="30" t="s">
        <v>225</v>
      </c>
      <c r="C358" s="171">
        <v>42</v>
      </c>
      <c r="D358" s="171" t="s">
        <v>80</v>
      </c>
      <c r="E358" s="57" t="s">
        <v>226</v>
      </c>
      <c r="F358" s="172">
        <v>1087.43</v>
      </c>
      <c r="G358" s="175" t="s">
        <v>196</v>
      </c>
    </row>
    <row r="359" spans="1:7" ht="12" customHeight="1" x14ac:dyDescent="0.3">
      <c r="A359" s="171">
        <f t="shared" si="3"/>
        <v>13</v>
      </c>
      <c r="B359" s="30" t="s">
        <v>393</v>
      </c>
      <c r="C359" s="171"/>
      <c r="D359" s="171"/>
      <c r="E359" s="57"/>
      <c r="F359" s="172">
        <v>18383.560000000001</v>
      </c>
      <c r="G359" s="175" t="s">
        <v>196</v>
      </c>
    </row>
    <row r="360" spans="1:7" ht="12" customHeight="1" x14ac:dyDescent="0.3">
      <c r="A360" s="171">
        <f t="shared" si="3"/>
        <v>14</v>
      </c>
      <c r="B360" s="30" t="s">
        <v>166</v>
      </c>
      <c r="C360" s="171"/>
      <c r="D360" s="171" t="s">
        <v>512</v>
      </c>
      <c r="E360" s="57" t="s">
        <v>388</v>
      </c>
      <c r="F360" s="172">
        <v>3341.39</v>
      </c>
      <c r="G360" s="175" t="s">
        <v>239</v>
      </c>
    </row>
    <row r="361" spans="1:7" ht="12" customHeight="1" x14ac:dyDescent="0.3">
      <c r="A361" s="171">
        <f t="shared" si="3"/>
        <v>15</v>
      </c>
      <c r="B361" s="30" t="s">
        <v>279</v>
      </c>
      <c r="C361" s="171"/>
      <c r="D361" s="171"/>
      <c r="E361" s="57"/>
      <c r="F361" s="172">
        <v>1496.63</v>
      </c>
      <c r="G361" s="175" t="s">
        <v>239</v>
      </c>
    </row>
    <row r="362" spans="1:7" ht="12" customHeight="1" x14ac:dyDescent="0.3">
      <c r="A362" s="171">
        <f t="shared" si="3"/>
        <v>16</v>
      </c>
      <c r="B362" s="26" t="s">
        <v>292</v>
      </c>
      <c r="C362" s="171"/>
      <c r="D362" s="171" t="s">
        <v>68</v>
      </c>
      <c r="E362" s="57" t="s">
        <v>182</v>
      </c>
      <c r="F362" s="172">
        <v>17414.2</v>
      </c>
      <c r="G362" s="171" t="s">
        <v>239</v>
      </c>
    </row>
    <row r="363" spans="1:7" ht="12" customHeight="1" x14ac:dyDescent="0.3">
      <c r="A363" s="171">
        <f t="shared" si="3"/>
        <v>17</v>
      </c>
      <c r="B363" s="30" t="s">
        <v>242</v>
      </c>
      <c r="C363" s="165">
        <v>50</v>
      </c>
      <c r="D363" s="171" t="s">
        <v>16</v>
      </c>
      <c r="E363" s="57" t="s">
        <v>344</v>
      </c>
      <c r="F363" s="168">
        <v>11072.27</v>
      </c>
      <c r="G363" s="169" t="s">
        <v>312</v>
      </c>
    </row>
    <row r="364" spans="1:7" ht="12" customHeight="1" x14ac:dyDescent="0.3">
      <c r="A364" s="171">
        <f t="shared" si="3"/>
        <v>18</v>
      </c>
      <c r="B364" s="30" t="s">
        <v>104</v>
      </c>
      <c r="C364" s="165"/>
      <c r="D364" s="171"/>
      <c r="E364" s="57"/>
      <c r="F364" s="168">
        <v>769.87</v>
      </c>
      <c r="G364" s="169" t="s">
        <v>329</v>
      </c>
    </row>
    <row r="365" spans="1:7" ht="12" customHeight="1" x14ac:dyDescent="0.3">
      <c r="A365" s="171">
        <f t="shared" si="3"/>
        <v>19</v>
      </c>
      <c r="B365" s="30" t="s">
        <v>386</v>
      </c>
      <c r="C365" s="165"/>
      <c r="D365" s="171"/>
      <c r="E365" s="57"/>
      <c r="F365" s="168">
        <v>360.42</v>
      </c>
      <c r="G365" s="169" t="s">
        <v>329</v>
      </c>
    </row>
    <row r="366" spans="1:7" ht="12" customHeight="1" x14ac:dyDescent="0.3">
      <c r="A366" s="171">
        <f t="shared" si="3"/>
        <v>20</v>
      </c>
      <c r="B366" s="30" t="s">
        <v>362</v>
      </c>
      <c r="C366" s="165"/>
      <c r="D366" s="171"/>
      <c r="E366" s="57"/>
      <c r="F366" s="168">
        <v>494.9</v>
      </c>
      <c r="G366" s="169" t="s">
        <v>394</v>
      </c>
    </row>
    <row r="367" spans="1:7" ht="12" customHeight="1" x14ac:dyDescent="0.3">
      <c r="A367" s="171">
        <f t="shared" si="3"/>
        <v>21</v>
      </c>
      <c r="B367" s="30" t="s">
        <v>13</v>
      </c>
      <c r="C367" s="165">
        <v>84</v>
      </c>
      <c r="D367" s="171" t="s">
        <v>14</v>
      </c>
      <c r="E367" s="171">
        <v>2</v>
      </c>
      <c r="F367" s="168">
        <v>1006.04</v>
      </c>
      <c r="G367" s="169" t="s">
        <v>394</v>
      </c>
    </row>
    <row r="368" spans="1:7" ht="12" customHeight="1" x14ac:dyDescent="0.3">
      <c r="A368" s="171">
        <f t="shared" si="3"/>
        <v>22</v>
      </c>
      <c r="B368" s="30" t="s">
        <v>439</v>
      </c>
      <c r="C368" s="165" t="s">
        <v>440</v>
      </c>
      <c r="D368" s="171" t="s">
        <v>63</v>
      </c>
      <c r="E368" s="171">
        <v>2</v>
      </c>
      <c r="F368" s="168">
        <v>723.73</v>
      </c>
      <c r="G368" s="169" t="s">
        <v>394</v>
      </c>
    </row>
    <row r="369" spans="1:7" ht="12" customHeight="1" x14ac:dyDescent="0.3">
      <c r="A369" s="171">
        <f t="shared" si="3"/>
        <v>23</v>
      </c>
      <c r="B369" s="92" t="s">
        <v>86</v>
      </c>
      <c r="C369" s="165">
        <v>72</v>
      </c>
      <c r="D369" s="171" t="s">
        <v>14</v>
      </c>
      <c r="E369" s="171">
        <v>2</v>
      </c>
      <c r="F369" s="168">
        <v>911.03</v>
      </c>
      <c r="G369" s="169" t="s">
        <v>401</v>
      </c>
    </row>
    <row r="370" spans="1:7" ht="12" customHeight="1" x14ac:dyDescent="0.3">
      <c r="A370" s="171">
        <f t="shared" si="3"/>
        <v>24</v>
      </c>
      <c r="B370" s="92" t="s">
        <v>86</v>
      </c>
      <c r="C370" s="165">
        <v>54</v>
      </c>
      <c r="D370" s="171" t="s">
        <v>14</v>
      </c>
      <c r="E370" s="171">
        <v>2</v>
      </c>
      <c r="F370" s="168">
        <v>911.03</v>
      </c>
      <c r="G370" s="169" t="s">
        <v>401</v>
      </c>
    </row>
    <row r="371" spans="1:7" ht="12" customHeight="1" x14ac:dyDescent="0.3">
      <c r="A371" s="171">
        <f t="shared" si="3"/>
        <v>25</v>
      </c>
      <c r="B371" s="30" t="s">
        <v>487</v>
      </c>
      <c r="C371" s="165"/>
      <c r="D371" s="171" t="s">
        <v>80</v>
      </c>
      <c r="E371" s="171" t="s">
        <v>455</v>
      </c>
      <c r="F371" s="168">
        <v>8436.3700000000008</v>
      </c>
      <c r="G371" s="169" t="s">
        <v>401</v>
      </c>
    </row>
    <row r="372" spans="1:7" ht="12" customHeight="1" x14ac:dyDescent="0.3">
      <c r="A372" s="190">
        <v>26</v>
      </c>
      <c r="B372" s="30" t="s">
        <v>479</v>
      </c>
      <c r="C372" s="190"/>
      <c r="D372" s="196"/>
      <c r="E372" s="196"/>
      <c r="F372" s="193">
        <v>31165.26</v>
      </c>
      <c r="G372" s="195" t="s">
        <v>401</v>
      </c>
    </row>
    <row r="373" spans="1:7" ht="12" customHeight="1" x14ac:dyDescent="0.3">
      <c r="A373" s="190"/>
      <c r="B373" s="30" t="s">
        <v>480</v>
      </c>
      <c r="C373" s="190"/>
      <c r="D373" s="196"/>
      <c r="E373" s="196"/>
      <c r="F373" s="193"/>
      <c r="G373" s="195"/>
    </row>
    <row r="374" spans="1:7" ht="12" customHeight="1" x14ac:dyDescent="0.3">
      <c r="A374" s="59">
        <v>27</v>
      </c>
      <c r="B374" s="32" t="s">
        <v>495</v>
      </c>
      <c r="C374" s="59"/>
      <c r="D374" s="59"/>
      <c r="E374" s="59"/>
      <c r="F374" s="34">
        <v>2777.52</v>
      </c>
      <c r="G374" s="94"/>
    </row>
    <row r="375" spans="1:7" ht="12" customHeight="1" x14ac:dyDescent="0.3">
      <c r="A375" s="60"/>
      <c r="B375" s="37" t="s">
        <v>17</v>
      </c>
      <c r="C375" s="60"/>
      <c r="D375" s="60"/>
      <c r="E375" s="60"/>
      <c r="F375" s="40">
        <f>SUM(F347:F374)</f>
        <v>210398.63</v>
      </c>
      <c r="G375" s="95"/>
    </row>
    <row r="376" spans="1:7" ht="12" customHeight="1" x14ac:dyDescent="0.3">
      <c r="A376" s="43"/>
      <c r="B376" s="184" t="s">
        <v>504</v>
      </c>
      <c r="C376" s="184"/>
      <c r="D376" s="184"/>
      <c r="E376" s="184"/>
      <c r="F376" s="184"/>
      <c r="G376" s="42">
        <v>-15887.48</v>
      </c>
    </row>
    <row r="377" spans="1:7" ht="12" customHeight="1" x14ac:dyDescent="0.3">
      <c r="A377" s="43"/>
      <c r="B377" s="43"/>
      <c r="C377" s="185" t="s">
        <v>498</v>
      </c>
      <c r="D377" s="185"/>
      <c r="E377" s="185"/>
      <c r="F377" s="185"/>
      <c r="G377" s="44">
        <v>341747.42</v>
      </c>
    </row>
    <row r="378" spans="1:7" ht="12" customHeight="1" x14ac:dyDescent="0.3">
      <c r="A378" s="43"/>
      <c r="B378" s="43"/>
      <c r="C378" s="185" t="s">
        <v>499</v>
      </c>
      <c r="D378" s="185"/>
      <c r="E378" s="185"/>
      <c r="F378" s="185"/>
      <c r="G378" s="44">
        <f>F375</f>
        <v>210398.63</v>
      </c>
    </row>
    <row r="379" spans="1:7" ht="12" customHeight="1" x14ac:dyDescent="0.3">
      <c r="A379" s="43"/>
      <c r="B379" s="46"/>
      <c r="C379" s="186" t="s">
        <v>525</v>
      </c>
      <c r="D379" s="186"/>
      <c r="E379" s="186"/>
      <c r="F379" s="186"/>
      <c r="G379" s="64">
        <v>38066.17</v>
      </c>
    </row>
    <row r="380" spans="1:7" ht="12" customHeight="1" x14ac:dyDescent="0.3">
      <c r="A380" s="43"/>
      <c r="B380" s="185" t="s">
        <v>505</v>
      </c>
      <c r="C380" s="185"/>
      <c r="D380" s="185"/>
      <c r="E380" s="185"/>
      <c r="F380" s="185"/>
      <c r="G380" s="44">
        <f>G376+G377-G378-G379</f>
        <v>77395.14</v>
      </c>
    </row>
    <row r="381" spans="1:7" ht="12" customHeight="1" x14ac:dyDescent="0.3">
      <c r="A381" s="43"/>
      <c r="B381" s="43"/>
      <c r="C381" s="43"/>
      <c r="D381" s="43"/>
      <c r="E381" s="43"/>
      <c r="F381" s="43"/>
      <c r="G381" s="46"/>
    </row>
    <row r="382" spans="1:7" ht="12" customHeight="1" x14ac:dyDescent="0.3">
      <c r="A382" s="43"/>
      <c r="B382" s="43"/>
      <c r="C382" s="43"/>
      <c r="D382" s="43"/>
      <c r="E382" s="43"/>
      <c r="F382" s="43"/>
      <c r="G382" s="46"/>
    </row>
    <row r="383" spans="1:7" ht="12" customHeight="1" x14ac:dyDescent="0.3">
      <c r="A383" s="43"/>
      <c r="B383" s="43"/>
      <c r="C383" s="43"/>
      <c r="D383" s="43"/>
      <c r="E383" s="43"/>
      <c r="F383" s="43"/>
      <c r="G383" s="46"/>
    </row>
    <row r="384" spans="1:7" ht="12" customHeight="1" x14ac:dyDescent="0.3">
      <c r="A384" s="43"/>
      <c r="B384" s="43"/>
      <c r="C384" s="43"/>
      <c r="D384" s="43"/>
      <c r="E384" s="43"/>
      <c r="F384" s="43"/>
      <c r="G384" s="46"/>
    </row>
    <row r="385" spans="1:7" ht="12" customHeight="1" x14ac:dyDescent="0.3">
      <c r="A385" s="43"/>
      <c r="B385" s="43"/>
      <c r="C385" s="43"/>
      <c r="D385" s="43"/>
      <c r="E385" s="43"/>
      <c r="F385" s="43"/>
      <c r="G385" s="46"/>
    </row>
    <row r="386" spans="1:7" ht="12" customHeight="1" x14ac:dyDescent="0.3">
      <c r="A386" s="43"/>
      <c r="B386" s="43"/>
      <c r="C386" s="43"/>
      <c r="D386" s="43"/>
      <c r="E386" s="43"/>
      <c r="F386" s="43"/>
      <c r="G386" s="46"/>
    </row>
    <row r="387" spans="1:7" ht="12" customHeight="1" x14ac:dyDescent="0.3">
      <c r="A387" s="43"/>
      <c r="B387" s="43"/>
      <c r="C387" s="43"/>
      <c r="D387" s="43"/>
      <c r="E387" s="43"/>
      <c r="F387" s="43"/>
      <c r="G387" s="46"/>
    </row>
    <row r="388" spans="1:7" ht="12" customHeight="1" x14ac:dyDescent="0.3">
      <c r="A388" s="43"/>
      <c r="B388" s="43"/>
      <c r="C388" s="43"/>
      <c r="D388" s="43"/>
      <c r="E388" s="43"/>
      <c r="F388" s="43"/>
      <c r="G388" s="46"/>
    </row>
    <row r="389" spans="1:7" ht="12" customHeight="1" x14ac:dyDescent="0.3">
      <c r="A389" s="43"/>
      <c r="B389" s="43"/>
      <c r="C389" s="43"/>
      <c r="D389" s="43"/>
      <c r="E389" s="43"/>
      <c r="F389" s="43"/>
      <c r="G389" s="46"/>
    </row>
    <row r="390" spans="1:7" ht="12" customHeight="1" x14ac:dyDescent="0.3">
      <c r="A390" s="43"/>
      <c r="B390" s="43"/>
      <c r="C390" s="43"/>
      <c r="D390" s="43"/>
      <c r="E390" s="43"/>
      <c r="F390" s="43"/>
      <c r="G390" s="46"/>
    </row>
    <row r="391" spans="1:7" ht="12" customHeight="1" x14ac:dyDescent="0.3">
      <c r="A391" s="43"/>
      <c r="B391" s="43"/>
      <c r="C391" s="43"/>
      <c r="D391" s="43"/>
      <c r="E391" s="43"/>
      <c r="F391" s="43"/>
      <c r="G391" s="46"/>
    </row>
    <row r="392" spans="1:7" ht="12" customHeight="1" x14ac:dyDescent="0.3">
      <c r="A392" s="43"/>
      <c r="B392" s="43"/>
      <c r="C392" s="43"/>
      <c r="D392" s="43"/>
      <c r="E392" s="43"/>
      <c r="F392" s="43"/>
      <c r="G392" s="46"/>
    </row>
    <row r="393" spans="1:7" ht="12" customHeight="1" x14ac:dyDescent="0.3">
      <c r="A393" s="43"/>
      <c r="B393" s="43"/>
      <c r="C393" s="43"/>
      <c r="D393" s="43"/>
      <c r="E393" s="43"/>
      <c r="F393" s="43"/>
      <c r="G393" s="46"/>
    </row>
    <row r="394" spans="1:7" ht="12" customHeight="1" x14ac:dyDescent="0.3">
      <c r="A394" s="180" t="s">
        <v>523</v>
      </c>
      <c r="B394" s="180"/>
      <c r="C394" s="180"/>
      <c r="D394" s="180"/>
      <c r="E394" s="180"/>
      <c r="F394" s="180"/>
      <c r="G394" s="180"/>
    </row>
    <row r="395" spans="1:7" ht="12" customHeight="1" x14ac:dyDescent="0.3">
      <c r="A395" s="181" t="s">
        <v>27</v>
      </c>
      <c r="B395" s="182"/>
      <c r="C395" s="182"/>
      <c r="D395" s="182"/>
      <c r="E395" s="182"/>
      <c r="F395" s="183"/>
      <c r="G395" s="81"/>
    </row>
    <row r="396" spans="1:7" ht="12" customHeight="1" x14ac:dyDescent="0.3">
      <c r="A396" s="47">
        <v>1</v>
      </c>
      <c r="B396" s="48" t="s">
        <v>104</v>
      </c>
      <c r="C396" s="47"/>
      <c r="D396" s="47" t="s">
        <v>63</v>
      </c>
      <c r="E396" s="47">
        <v>240</v>
      </c>
      <c r="F396" s="23">
        <v>2053</v>
      </c>
      <c r="G396" s="47" t="s">
        <v>19</v>
      </c>
    </row>
    <row r="397" spans="1:7" ht="12" customHeight="1" x14ac:dyDescent="0.3">
      <c r="A397" s="171">
        <f>1+A396</f>
        <v>2</v>
      </c>
      <c r="B397" s="30" t="s">
        <v>104</v>
      </c>
      <c r="C397" s="166"/>
      <c r="D397" s="171" t="s">
        <v>63</v>
      </c>
      <c r="E397" s="171">
        <v>120</v>
      </c>
      <c r="F397" s="172">
        <v>1026.5</v>
      </c>
      <c r="G397" s="171" t="s">
        <v>20</v>
      </c>
    </row>
    <row r="398" spans="1:7" ht="12" customHeight="1" x14ac:dyDescent="0.3">
      <c r="A398" s="171">
        <f t="shared" ref="A398:A407" si="4">1+A397</f>
        <v>3</v>
      </c>
      <c r="B398" s="30" t="s">
        <v>168</v>
      </c>
      <c r="C398" s="171"/>
      <c r="D398" s="171" t="s">
        <v>63</v>
      </c>
      <c r="E398" s="171">
        <v>1.8</v>
      </c>
      <c r="F398" s="172">
        <v>981.25</v>
      </c>
      <c r="G398" s="171" t="s">
        <v>164</v>
      </c>
    </row>
    <row r="399" spans="1:7" ht="12" customHeight="1" x14ac:dyDescent="0.3">
      <c r="A399" s="171">
        <f t="shared" si="4"/>
        <v>4</v>
      </c>
      <c r="B399" s="30" t="s">
        <v>227</v>
      </c>
      <c r="C399" s="171"/>
      <c r="D399" s="171"/>
      <c r="E399" s="171"/>
      <c r="F399" s="172">
        <v>12692.93</v>
      </c>
      <c r="G399" s="171" t="s">
        <v>196</v>
      </c>
    </row>
    <row r="400" spans="1:7" ht="12" customHeight="1" x14ac:dyDescent="0.3">
      <c r="A400" s="171">
        <f t="shared" si="4"/>
        <v>5</v>
      </c>
      <c r="B400" s="30" t="s">
        <v>393</v>
      </c>
      <c r="C400" s="171"/>
      <c r="D400" s="171"/>
      <c r="E400" s="171"/>
      <c r="F400" s="172">
        <v>6130.29</v>
      </c>
      <c r="G400" s="171"/>
    </row>
    <row r="401" spans="1:7" ht="12" customHeight="1" x14ac:dyDescent="0.3">
      <c r="A401" s="171">
        <f t="shared" si="4"/>
        <v>6</v>
      </c>
      <c r="B401" s="30" t="s">
        <v>238</v>
      </c>
      <c r="C401" s="171"/>
      <c r="D401" s="171" t="s">
        <v>63</v>
      </c>
      <c r="E401" s="171">
        <v>84</v>
      </c>
      <c r="F401" s="172">
        <v>75175.53</v>
      </c>
      <c r="G401" s="171" t="s">
        <v>269</v>
      </c>
    </row>
    <row r="402" spans="1:7" ht="12" customHeight="1" x14ac:dyDescent="0.3">
      <c r="A402" s="171">
        <f t="shared" si="4"/>
        <v>7</v>
      </c>
      <c r="B402" s="30" t="s">
        <v>290</v>
      </c>
      <c r="C402" s="171"/>
      <c r="D402" s="171"/>
      <c r="E402" s="171"/>
      <c r="F402" s="172">
        <v>87751.81</v>
      </c>
      <c r="G402" s="171" t="s">
        <v>269</v>
      </c>
    </row>
    <row r="403" spans="1:7" ht="12" customHeight="1" x14ac:dyDescent="0.3">
      <c r="A403" s="171">
        <f t="shared" si="4"/>
        <v>8</v>
      </c>
      <c r="B403" s="30" t="s">
        <v>373</v>
      </c>
      <c r="C403" s="171"/>
      <c r="D403" s="171" t="s">
        <v>63</v>
      </c>
      <c r="E403" s="171">
        <v>0.9</v>
      </c>
      <c r="F403" s="172">
        <v>499.13</v>
      </c>
      <c r="G403" s="171" t="s">
        <v>269</v>
      </c>
    </row>
    <row r="404" spans="1:7" ht="12" customHeight="1" x14ac:dyDescent="0.3">
      <c r="A404" s="171">
        <f t="shared" si="4"/>
        <v>9</v>
      </c>
      <c r="B404" s="30" t="s">
        <v>333</v>
      </c>
      <c r="C404" s="171"/>
      <c r="D404" s="171" t="s">
        <v>63</v>
      </c>
      <c r="E404" s="171">
        <v>0.72</v>
      </c>
      <c r="F404" s="172">
        <v>399.14</v>
      </c>
      <c r="G404" s="171" t="s">
        <v>312</v>
      </c>
    </row>
    <row r="405" spans="1:7" ht="12" customHeight="1" x14ac:dyDescent="0.3">
      <c r="A405" s="171">
        <f t="shared" si="4"/>
        <v>10</v>
      </c>
      <c r="B405" s="30" t="s">
        <v>429</v>
      </c>
      <c r="C405" s="171">
        <v>19</v>
      </c>
      <c r="D405" s="171" t="s">
        <v>14</v>
      </c>
      <c r="E405" s="171">
        <v>1</v>
      </c>
      <c r="F405" s="172">
        <v>494.81</v>
      </c>
      <c r="G405" s="171" t="s">
        <v>329</v>
      </c>
    </row>
    <row r="406" spans="1:7" ht="12" customHeight="1" x14ac:dyDescent="0.3">
      <c r="A406" s="171">
        <f t="shared" si="4"/>
        <v>11</v>
      </c>
      <c r="B406" s="30" t="s">
        <v>456</v>
      </c>
      <c r="C406" s="171">
        <v>53</v>
      </c>
      <c r="D406" s="171" t="s">
        <v>14</v>
      </c>
      <c r="E406" s="171">
        <v>2</v>
      </c>
      <c r="F406" s="172">
        <v>434.06</v>
      </c>
      <c r="G406" s="171" t="s">
        <v>401</v>
      </c>
    </row>
    <row r="407" spans="1:7" ht="12" customHeight="1" x14ac:dyDescent="0.3">
      <c r="A407" s="171">
        <f t="shared" si="4"/>
        <v>12</v>
      </c>
      <c r="B407" s="53" t="s">
        <v>457</v>
      </c>
      <c r="C407" s="165">
        <v>55</v>
      </c>
      <c r="D407" s="171" t="s">
        <v>14</v>
      </c>
      <c r="E407" s="171">
        <v>2</v>
      </c>
      <c r="F407" s="168">
        <v>434.06</v>
      </c>
      <c r="G407" s="171" t="s">
        <v>401</v>
      </c>
    </row>
    <row r="408" spans="1:7" ht="12" customHeight="1" x14ac:dyDescent="0.3">
      <c r="A408" s="194">
        <v>13</v>
      </c>
      <c r="B408" s="83" t="s">
        <v>458</v>
      </c>
      <c r="C408" s="171"/>
      <c r="D408" s="190" t="s">
        <v>179</v>
      </c>
      <c r="E408" s="190" t="s">
        <v>460</v>
      </c>
      <c r="F408" s="193">
        <v>25240.41</v>
      </c>
      <c r="G408" s="195" t="s">
        <v>401</v>
      </c>
    </row>
    <row r="409" spans="1:7" ht="12" customHeight="1" x14ac:dyDescent="0.3">
      <c r="A409" s="194"/>
      <c r="B409" s="84" t="s">
        <v>459</v>
      </c>
      <c r="C409" s="171"/>
      <c r="D409" s="190"/>
      <c r="E409" s="190"/>
      <c r="F409" s="193"/>
      <c r="G409" s="195"/>
    </row>
    <row r="410" spans="1:7" ht="12" customHeight="1" x14ac:dyDescent="0.3">
      <c r="A410" s="96">
        <v>14</v>
      </c>
      <c r="B410" s="97" t="s">
        <v>495</v>
      </c>
      <c r="C410" s="98"/>
      <c r="D410" s="99"/>
      <c r="E410" s="99"/>
      <c r="F410" s="100">
        <v>3611.8</v>
      </c>
      <c r="G410" s="101"/>
    </row>
    <row r="411" spans="1:7" ht="12" customHeight="1" x14ac:dyDescent="0.3">
      <c r="A411" s="60"/>
      <c r="B411" s="37" t="s">
        <v>17</v>
      </c>
      <c r="C411" s="37"/>
      <c r="D411" s="60"/>
      <c r="E411" s="60"/>
      <c r="F411" s="40">
        <f>SUM(F396:F410)</f>
        <v>216924.72</v>
      </c>
      <c r="G411" s="62"/>
    </row>
    <row r="412" spans="1:7" ht="12" customHeight="1" x14ac:dyDescent="0.3">
      <c r="A412" s="43"/>
      <c r="B412" s="184" t="s">
        <v>504</v>
      </c>
      <c r="C412" s="184"/>
      <c r="D412" s="184"/>
      <c r="E412" s="184"/>
      <c r="F412" s="184"/>
      <c r="G412" s="42">
        <v>336224.15</v>
      </c>
    </row>
    <row r="413" spans="1:7" ht="12" customHeight="1" x14ac:dyDescent="0.3">
      <c r="A413" s="43"/>
      <c r="B413" s="43"/>
      <c r="C413" s="185" t="s">
        <v>498</v>
      </c>
      <c r="D413" s="185"/>
      <c r="E413" s="185"/>
      <c r="F413" s="185"/>
      <c r="G413" s="44">
        <v>260185.7</v>
      </c>
    </row>
    <row r="414" spans="1:7" ht="12" customHeight="1" x14ac:dyDescent="0.3">
      <c r="A414" s="43"/>
      <c r="B414" s="43"/>
      <c r="C414" s="185" t="s">
        <v>499</v>
      </c>
      <c r="D414" s="185"/>
      <c r="E414" s="185"/>
      <c r="F414" s="185"/>
      <c r="G414" s="44">
        <f>F411</f>
        <v>216924.72</v>
      </c>
    </row>
    <row r="415" spans="1:7" ht="12" customHeight="1" x14ac:dyDescent="0.3">
      <c r="A415" s="43"/>
      <c r="B415" s="46"/>
      <c r="C415" s="186" t="s">
        <v>525</v>
      </c>
      <c r="D415" s="186"/>
      <c r="E415" s="186"/>
      <c r="F415" s="186"/>
      <c r="G415" s="64">
        <v>47086.879999999997</v>
      </c>
    </row>
    <row r="416" spans="1:7" ht="12" customHeight="1" x14ac:dyDescent="0.3">
      <c r="A416" s="43"/>
      <c r="B416" s="185" t="s">
        <v>505</v>
      </c>
      <c r="C416" s="185"/>
      <c r="D416" s="185"/>
      <c r="E416" s="185"/>
      <c r="F416" s="185"/>
      <c r="G416" s="44">
        <f>G412+G413-G414-G415</f>
        <v>332398.25000000012</v>
      </c>
    </row>
    <row r="417" spans="1:7" ht="12" customHeight="1" x14ac:dyDescent="0.3">
      <c r="A417" s="43"/>
      <c r="B417" s="43"/>
      <c r="C417" s="43"/>
      <c r="D417" s="43"/>
      <c r="E417" s="43"/>
      <c r="F417" s="43"/>
      <c r="G417" s="46"/>
    </row>
    <row r="418" spans="1:7" ht="12" customHeight="1" x14ac:dyDescent="0.3">
      <c r="A418" s="43"/>
      <c r="B418" s="43"/>
      <c r="C418" s="43"/>
      <c r="D418" s="43"/>
      <c r="E418" s="43"/>
      <c r="F418" s="43"/>
      <c r="G418" s="46"/>
    </row>
    <row r="419" spans="1:7" ht="12" customHeight="1" x14ac:dyDescent="0.3">
      <c r="A419" s="43"/>
      <c r="B419" s="43"/>
      <c r="C419" s="43"/>
      <c r="D419" s="43"/>
      <c r="E419" s="43"/>
      <c r="F419" s="43"/>
      <c r="G419" s="46"/>
    </row>
    <row r="420" spans="1:7" ht="12" customHeight="1" x14ac:dyDescent="0.3">
      <c r="A420" s="43"/>
      <c r="B420" s="43"/>
      <c r="C420" s="43"/>
      <c r="D420" s="43"/>
      <c r="E420" s="43"/>
      <c r="F420" s="43"/>
      <c r="G420" s="46"/>
    </row>
    <row r="421" spans="1:7" ht="12" customHeight="1" x14ac:dyDescent="0.3">
      <c r="A421" s="43"/>
      <c r="B421" s="43"/>
      <c r="C421" s="43"/>
      <c r="D421" s="43"/>
      <c r="E421" s="43"/>
      <c r="F421" s="43"/>
      <c r="G421" s="46"/>
    </row>
    <row r="422" spans="1:7" ht="12" customHeight="1" x14ac:dyDescent="0.3">
      <c r="A422" s="43"/>
      <c r="B422" s="43"/>
      <c r="C422" s="43"/>
      <c r="D422" s="43"/>
      <c r="E422" s="43"/>
      <c r="F422" s="43"/>
      <c r="G422" s="46"/>
    </row>
    <row r="423" spans="1:7" ht="12" customHeight="1" x14ac:dyDescent="0.3">
      <c r="A423" s="43"/>
      <c r="B423" s="43"/>
      <c r="C423" s="43"/>
      <c r="D423" s="43"/>
      <c r="E423" s="43"/>
      <c r="F423" s="43"/>
      <c r="G423" s="46"/>
    </row>
    <row r="424" spans="1:7" ht="12" customHeight="1" x14ac:dyDescent="0.3">
      <c r="A424" s="43"/>
      <c r="B424" s="43"/>
      <c r="C424" s="43"/>
      <c r="D424" s="43"/>
      <c r="E424" s="43"/>
      <c r="F424" s="43"/>
      <c r="G424" s="46"/>
    </row>
    <row r="425" spans="1:7" ht="12" customHeight="1" x14ac:dyDescent="0.3">
      <c r="A425" s="43"/>
      <c r="B425" s="43"/>
      <c r="C425" s="43"/>
      <c r="D425" s="43"/>
      <c r="E425" s="43"/>
      <c r="F425" s="43"/>
      <c r="G425" s="46"/>
    </row>
    <row r="426" spans="1:7" ht="12" customHeight="1" x14ac:dyDescent="0.3">
      <c r="A426" s="43"/>
      <c r="B426" s="43"/>
      <c r="C426" s="43"/>
      <c r="D426" s="43"/>
      <c r="E426" s="43"/>
      <c r="F426" s="43"/>
      <c r="G426" s="46"/>
    </row>
    <row r="427" spans="1:7" ht="12" customHeight="1" x14ac:dyDescent="0.3">
      <c r="A427" s="43"/>
      <c r="B427" s="43"/>
      <c r="C427" s="43"/>
      <c r="D427" s="43"/>
      <c r="E427" s="43"/>
      <c r="F427" s="43"/>
      <c r="G427" s="46"/>
    </row>
    <row r="428" spans="1:7" ht="12" customHeight="1" x14ac:dyDescent="0.3">
      <c r="A428" s="43"/>
      <c r="B428" s="43"/>
      <c r="C428" s="43"/>
      <c r="D428" s="43"/>
      <c r="E428" s="43"/>
      <c r="F428" s="43"/>
      <c r="G428" s="46"/>
    </row>
    <row r="429" spans="1:7" ht="12" customHeight="1" x14ac:dyDescent="0.3">
      <c r="A429" s="43"/>
      <c r="B429" s="43"/>
      <c r="C429" s="43"/>
      <c r="D429" s="43"/>
      <c r="E429" s="43"/>
      <c r="F429" s="43"/>
      <c r="G429" s="46"/>
    </row>
    <row r="430" spans="1:7" ht="12" customHeight="1" x14ac:dyDescent="0.3">
      <c r="A430" s="43"/>
      <c r="B430" s="43"/>
      <c r="C430" s="43"/>
      <c r="D430" s="43"/>
      <c r="E430" s="43"/>
      <c r="F430" s="43"/>
      <c r="G430" s="46"/>
    </row>
    <row r="431" spans="1:7" ht="12" customHeight="1" x14ac:dyDescent="0.3">
      <c r="A431" s="43"/>
      <c r="B431" s="43"/>
      <c r="C431" s="43"/>
      <c r="D431" s="43"/>
      <c r="E431" s="43"/>
      <c r="F431" s="43"/>
      <c r="G431" s="46"/>
    </row>
    <row r="432" spans="1:7" ht="12" customHeight="1" x14ac:dyDescent="0.3">
      <c r="A432" s="43"/>
      <c r="B432" s="43"/>
      <c r="C432" s="43"/>
      <c r="D432" s="43"/>
      <c r="E432" s="43"/>
      <c r="F432" s="43"/>
      <c r="G432" s="46"/>
    </row>
    <row r="433" spans="1:7" ht="12" customHeight="1" x14ac:dyDescent="0.3">
      <c r="A433" s="43"/>
      <c r="B433" s="43"/>
      <c r="C433" s="43"/>
      <c r="D433" s="43"/>
      <c r="E433" s="43"/>
      <c r="F433" s="43"/>
      <c r="G433" s="46"/>
    </row>
    <row r="434" spans="1:7" ht="12" customHeight="1" x14ac:dyDescent="0.3">
      <c r="A434" s="43"/>
      <c r="B434" s="43"/>
      <c r="C434" s="43"/>
      <c r="D434" s="43"/>
      <c r="E434" s="43"/>
      <c r="F434" s="43"/>
      <c r="G434" s="46"/>
    </row>
    <row r="435" spans="1:7" ht="12" customHeight="1" x14ac:dyDescent="0.3">
      <c r="A435" s="43"/>
      <c r="B435" s="43"/>
      <c r="C435" s="43"/>
      <c r="D435" s="43"/>
      <c r="E435" s="43"/>
      <c r="F435" s="43"/>
      <c r="G435" s="46"/>
    </row>
    <row r="436" spans="1:7" ht="12" customHeight="1" x14ac:dyDescent="0.3">
      <c r="A436" s="43"/>
      <c r="B436" s="43"/>
      <c r="C436" s="43"/>
      <c r="D436" s="43"/>
      <c r="E436" s="43"/>
      <c r="F436" s="43"/>
      <c r="G436" s="46"/>
    </row>
    <row r="437" spans="1:7" ht="12" customHeight="1" x14ac:dyDescent="0.3">
      <c r="A437" s="43"/>
      <c r="B437" s="43"/>
      <c r="C437" s="43"/>
      <c r="D437" s="43"/>
      <c r="E437" s="43"/>
      <c r="F437" s="43"/>
      <c r="G437" s="46"/>
    </row>
    <row r="438" spans="1:7" ht="12" customHeight="1" x14ac:dyDescent="0.3">
      <c r="A438" s="43"/>
      <c r="B438" s="43"/>
      <c r="C438" s="43"/>
      <c r="D438" s="43"/>
      <c r="E438" s="43"/>
      <c r="F438" s="43"/>
      <c r="G438" s="46"/>
    </row>
    <row r="439" spans="1:7" ht="12" customHeight="1" x14ac:dyDescent="0.3">
      <c r="A439" s="43"/>
      <c r="B439" s="43"/>
      <c r="C439" s="43"/>
      <c r="D439" s="43"/>
      <c r="E439" s="43"/>
      <c r="F439" s="43"/>
      <c r="G439" s="46"/>
    </row>
    <row r="440" spans="1:7" ht="12" customHeight="1" x14ac:dyDescent="0.3">
      <c r="A440" s="43"/>
      <c r="B440" s="43"/>
      <c r="C440" s="43"/>
      <c r="D440" s="43"/>
      <c r="E440" s="43"/>
      <c r="F440" s="43"/>
      <c r="G440" s="46"/>
    </row>
    <row r="441" spans="1:7" ht="12" customHeight="1" x14ac:dyDescent="0.3">
      <c r="A441" s="43"/>
      <c r="B441" s="43"/>
      <c r="C441" s="43"/>
      <c r="D441" s="43"/>
      <c r="E441" s="43"/>
      <c r="F441" s="43"/>
      <c r="G441" s="46"/>
    </row>
    <row r="442" spans="1:7" ht="12" customHeight="1" x14ac:dyDescent="0.3">
      <c r="A442" s="43"/>
      <c r="B442" s="43"/>
      <c r="C442" s="43"/>
      <c r="D442" s="43"/>
      <c r="E442" s="43"/>
      <c r="F442" s="43"/>
      <c r="G442" s="46"/>
    </row>
    <row r="443" spans="1:7" ht="12" customHeight="1" x14ac:dyDescent="0.3">
      <c r="A443" s="180" t="s">
        <v>523</v>
      </c>
      <c r="B443" s="180"/>
      <c r="C443" s="180"/>
      <c r="D443" s="180"/>
      <c r="E443" s="180"/>
      <c r="F443" s="180"/>
      <c r="G443" s="180"/>
    </row>
    <row r="444" spans="1:7" ht="12" customHeight="1" x14ac:dyDescent="0.3">
      <c r="A444" s="187" t="s">
        <v>28</v>
      </c>
      <c r="B444" s="188"/>
      <c r="C444" s="188"/>
      <c r="D444" s="188"/>
      <c r="E444" s="188"/>
      <c r="F444" s="189"/>
      <c r="G444" s="81"/>
    </row>
    <row r="445" spans="1:7" ht="12" customHeight="1" x14ac:dyDescent="0.3">
      <c r="A445" s="21">
        <v>1</v>
      </c>
      <c r="B445" s="102" t="s">
        <v>86</v>
      </c>
      <c r="C445" s="65">
        <v>103</v>
      </c>
      <c r="D445" s="21" t="s">
        <v>14</v>
      </c>
      <c r="E445" s="21">
        <v>2</v>
      </c>
      <c r="F445" s="24">
        <v>1143.8900000000001</v>
      </c>
      <c r="G445" s="21" t="s">
        <v>19</v>
      </c>
    </row>
    <row r="446" spans="1:7" ht="12" customHeight="1" x14ac:dyDescent="0.3">
      <c r="A446" s="171">
        <v>2</v>
      </c>
      <c r="B446" s="30" t="s">
        <v>94</v>
      </c>
      <c r="C446" s="171"/>
      <c r="D446" s="171"/>
      <c r="E446" s="171"/>
      <c r="F446" s="172">
        <v>57562.22</v>
      </c>
      <c r="G446" s="165" t="s">
        <v>20</v>
      </c>
    </row>
    <row r="447" spans="1:7" ht="12" customHeight="1" x14ac:dyDescent="0.3">
      <c r="A447" s="165">
        <v>3</v>
      </c>
      <c r="B447" s="30" t="s">
        <v>90</v>
      </c>
      <c r="C447" s="171"/>
      <c r="D447" s="171" t="s">
        <v>14</v>
      </c>
      <c r="E447" s="171">
        <v>2</v>
      </c>
      <c r="F447" s="172">
        <v>1461.73</v>
      </c>
      <c r="G447" s="175" t="s">
        <v>20</v>
      </c>
    </row>
    <row r="448" spans="1:7" ht="12" customHeight="1" x14ac:dyDescent="0.3">
      <c r="A448" s="171">
        <v>4</v>
      </c>
      <c r="B448" s="92" t="s">
        <v>86</v>
      </c>
      <c r="C448" s="166">
        <v>124</v>
      </c>
      <c r="D448" s="165" t="s">
        <v>14</v>
      </c>
      <c r="E448" s="165">
        <v>2</v>
      </c>
      <c r="F448" s="168">
        <v>1067.69</v>
      </c>
      <c r="G448" s="171" t="s">
        <v>100</v>
      </c>
    </row>
    <row r="449" spans="1:7" ht="12" customHeight="1" x14ac:dyDescent="0.3">
      <c r="A449" s="165">
        <v>5</v>
      </c>
      <c r="B449" s="30" t="s">
        <v>154</v>
      </c>
      <c r="C449" s="166"/>
      <c r="D449" s="171" t="s">
        <v>155</v>
      </c>
      <c r="E449" s="171">
        <v>2</v>
      </c>
      <c r="F449" s="172">
        <v>1802.83</v>
      </c>
      <c r="G449" s="171" t="s">
        <v>100</v>
      </c>
    </row>
    <row r="450" spans="1:7" ht="12" customHeight="1" x14ac:dyDescent="0.3">
      <c r="A450" s="171">
        <v>6</v>
      </c>
      <c r="B450" s="53" t="s">
        <v>506</v>
      </c>
      <c r="C450" s="165"/>
      <c r="D450" s="171"/>
      <c r="E450" s="171"/>
      <c r="F450" s="168">
        <v>3317.95</v>
      </c>
      <c r="G450" s="171" t="s">
        <v>100</v>
      </c>
    </row>
    <row r="451" spans="1:7" ht="12" customHeight="1" x14ac:dyDescent="0.3">
      <c r="A451" s="165">
        <v>7</v>
      </c>
      <c r="B451" s="53" t="s">
        <v>185</v>
      </c>
      <c r="C451" s="165"/>
      <c r="D451" s="171"/>
      <c r="E451" s="57"/>
      <c r="F451" s="168">
        <v>572.29</v>
      </c>
      <c r="G451" s="171" t="s">
        <v>164</v>
      </c>
    </row>
    <row r="452" spans="1:7" ht="12" customHeight="1" x14ac:dyDescent="0.3">
      <c r="A452" s="171">
        <v>8</v>
      </c>
      <c r="B452" s="53" t="s">
        <v>187</v>
      </c>
      <c r="C452" s="165"/>
      <c r="D452" s="171"/>
      <c r="E452" s="171"/>
      <c r="F452" s="168">
        <v>19334.16</v>
      </c>
      <c r="G452" s="169" t="s">
        <v>164</v>
      </c>
    </row>
    <row r="453" spans="1:7" ht="12" customHeight="1" x14ac:dyDescent="0.3">
      <c r="A453" s="165">
        <v>9</v>
      </c>
      <c r="B453" s="53" t="s">
        <v>213</v>
      </c>
      <c r="C453" s="165"/>
      <c r="D453" s="171"/>
      <c r="E453" s="171"/>
      <c r="F453" s="168">
        <v>623.83000000000004</v>
      </c>
      <c r="G453" s="169" t="s">
        <v>196</v>
      </c>
    </row>
    <row r="454" spans="1:7" ht="12" customHeight="1" x14ac:dyDescent="0.3">
      <c r="A454" s="171">
        <v>10</v>
      </c>
      <c r="B454" s="90" t="s">
        <v>181</v>
      </c>
      <c r="C454" s="171"/>
      <c r="D454" s="165" t="s">
        <v>68</v>
      </c>
      <c r="E454" s="167" t="s">
        <v>228</v>
      </c>
      <c r="F454" s="168">
        <v>24172.98</v>
      </c>
      <c r="G454" s="169" t="s">
        <v>196</v>
      </c>
    </row>
    <row r="455" spans="1:7" ht="12" customHeight="1" x14ac:dyDescent="0.3">
      <c r="A455" s="165">
        <v>11</v>
      </c>
      <c r="B455" s="30" t="s">
        <v>229</v>
      </c>
      <c r="C455" s="165"/>
      <c r="D455" s="171"/>
      <c r="E455" s="57"/>
      <c r="F455" s="168">
        <v>17557.79</v>
      </c>
      <c r="G455" s="169" t="s">
        <v>196</v>
      </c>
    </row>
    <row r="456" spans="1:7" ht="12" customHeight="1" x14ac:dyDescent="0.3">
      <c r="A456" s="171">
        <v>12</v>
      </c>
      <c r="B456" s="30" t="s">
        <v>13</v>
      </c>
      <c r="C456" s="165" t="s">
        <v>488</v>
      </c>
      <c r="D456" s="171" t="s">
        <v>14</v>
      </c>
      <c r="E456" s="57" t="s">
        <v>280</v>
      </c>
      <c r="F456" s="168">
        <v>4021.03</v>
      </c>
      <c r="G456" s="169" t="s">
        <v>239</v>
      </c>
    </row>
    <row r="457" spans="1:7" ht="12" customHeight="1" x14ac:dyDescent="0.3">
      <c r="A457" s="165">
        <v>13</v>
      </c>
      <c r="B457" s="30" t="s">
        <v>291</v>
      </c>
      <c r="C457" s="165"/>
      <c r="D457" s="171"/>
      <c r="E457" s="57"/>
      <c r="F457" s="168">
        <v>4500.87</v>
      </c>
      <c r="G457" s="169" t="s">
        <v>269</v>
      </c>
    </row>
    <row r="458" spans="1:7" ht="12" customHeight="1" x14ac:dyDescent="0.3">
      <c r="A458" s="171">
        <v>14</v>
      </c>
      <c r="B458" s="30" t="s">
        <v>13</v>
      </c>
      <c r="C458" s="103" t="s">
        <v>524</v>
      </c>
      <c r="D458" s="171" t="s">
        <v>14</v>
      </c>
      <c r="E458" s="57" t="s">
        <v>280</v>
      </c>
      <c r="F458" s="168">
        <v>4052.93</v>
      </c>
      <c r="G458" s="169" t="s">
        <v>269</v>
      </c>
    </row>
    <row r="459" spans="1:7" ht="12" customHeight="1" x14ac:dyDescent="0.3">
      <c r="A459" s="165">
        <v>15</v>
      </c>
      <c r="B459" s="30" t="s">
        <v>334</v>
      </c>
      <c r="C459" s="165"/>
      <c r="D459" s="171"/>
      <c r="E459" s="57"/>
      <c r="F459" s="168">
        <v>8171.87</v>
      </c>
      <c r="G459" s="169" t="s">
        <v>312</v>
      </c>
    </row>
    <row r="460" spans="1:7" ht="12" customHeight="1" x14ac:dyDescent="0.3">
      <c r="A460" s="171">
        <v>16</v>
      </c>
      <c r="B460" s="30" t="s">
        <v>242</v>
      </c>
      <c r="C460" s="165">
        <v>80</v>
      </c>
      <c r="D460" s="171" t="s">
        <v>16</v>
      </c>
      <c r="E460" s="57" t="s">
        <v>345</v>
      </c>
      <c r="F460" s="168">
        <v>41414.129999999997</v>
      </c>
      <c r="G460" s="169" t="s">
        <v>312</v>
      </c>
    </row>
    <row r="461" spans="1:7" ht="12" customHeight="1" x14ac:dyDescent="0.3">
      <c r="A461" s="165">
        <v>17</v>
      </c>
      <c r="B461" s="30" t="s">
        <v>13</v>
      </c>
      <c r="C461" s="165">
        <v>79</v>
      </c>
      <c r="D461" s="171" t="s">
        <v>14</v>
      </c>
      <c r="E461" s="57" t="s">
        <v>145</v>
      </c>
      <c r="F461" s="168">
        <v>1005.16</v>
      </c>
      <c r="G461" s="169" t="s">
        <v>312</v>
      </c>
    </row>
    <row r="462" spans="1:7" ht="12" customHeight="1" x14ac:dyDescent="0.3">
      <c r="A462" s="171">
        <v>18</v>
      </c>
      <c r="B462" s="30" t="s">
        <v>91</v>
      </c>
      <c r="C462" s="165"/>
      <c r="D462" s="171"/>
      <c r="E462" s="57"/>
      <c r="F462" s="168">
        <v>188047.62</v>
      </c>
      <c r="G462" s="169" t="s">
        <v>329</v>
      </c>
    </row>
    <row r="463" spans="1:7" ht="12" customHeight="1" x14ac:dyDescent="0.3">
      <c r="A463" s="165">
        <v>19</v>
      </c>
      <c r="B463" s="30" t="s">
        <v>13</v>
      </c>
      <c r="C463" s="165">
        <v>69</v>
      </c>
      <c r="D463" s="171" t="s">
        <v>14</v>
      </c>
      <c r="E463" s="57" t="s">
        <v>145</v>
      </c>
      <c r="F463" s="168">
        <v>1060.75</v>
      </c>
      <c r="G463" s="169" t="s">
        <v>329</v>
      </c>
    </row>
    <row r="464" spans="1:7" ht="12" customHeight="1" x14ac:dyDescent="0.3">
      <c r="A464" s="171">
        <v>20</v>
      </c>
      <c r="B464" s="30" t="s">
        <v>13</v>
      </c>
      <c r="C464" s="165" t="s">
        <v>428</v>
      </c>
      <c r="D464" s="171" t="s">
        <v>14</v>
      </c>
      <c r="E464" s="57" t="s">
        <v>358</v>
      </c>
      <c r="F464" s="168">
        <v>2012.48</v>
      </c>
      <c r="G464" s="169" t="s">
        <v>394</v>
      </c>
    </row>
    <row r="465" spans="1:7" ht="12" customHeight="1" x14ac:dyDescent="0.3">
      <c r="A465" s="165">
        <v>21</v>
      </c>
      <c r="B465" s="92" t="s">
        <v>86</v>
      </c>
      <c r="C465" s="165">
        <v>140</v>
      </c>
      <c r="D465" s="171" t="s">
        <v>14</v>
      </c>
      <c r="E465" s="57" t="s">
        <v>145</v>
      </c>
      <c r="F465" s="168">
        <v>933.9</v>
      </c>
      <c r="G465" s="169" t="s">
        <v>401</v>
      </c>
    </row>
    <row r="466" spans="1:7" ht="12" customHeight="1" x14ac:dyDescent="0.3">
      <c r="A466" s="31">
        <v>22</v>
      </c>
      <c r="B466" s="32" t="s">
        <v>495</v>
      </c>
      <c r="C466" s="31"/>
      <c r="D466" s="59"/>
      <c r="E466" s="104"/>
      <c r="F466" s="35">
        <v>4793.4799999999996</v>
      </c>
      <c r="G466" s="74"/>
    </row>
    <row r="467" spans="1:7" ht="12" customHeight="1" x14ac:dyDescent="0.3">
      <c r="A467" s="60"/>
      <c r="B467" s="37" t="s">
        <v>17</v>
      </c>
      <c r="C467" s="37"/>
      <c r="D467" s="60"/>
      <c r="E467" s="60"/>
      <c r="F467" s="40">
        <f>SUM(F445:F466)</f>
        <v>388631.57999999996</v>
      </c>
      <c r="G467" s="73"/>
    </row>
    <row r="468" spans="1:7" ht="12" customHeight="1" x14ac:dyDescent="0.3">
      <c r="A468" s="63"/>
      <c r="B468" s="184" t="s">
        <v>504</v>
      </c>
      <c r="C468" s="184"/>
      <c r="D468" s="184"/>
      <c r="E468" s="184"/>
      <c r="F468" s="184"/>
      <c r="G468" s="42">
        <v>-169145.97</v>
      </c>
    </row>
    <row r="469" spans="1:7" ht="12" customHeight="1" x14ac:dyDescent="0.3">
      <c r="A469" s="43"/>
      <c r="B469" s="43"/>
      <c r="C469" s="185" t="s">
        <v>498</v>
      </c>
      <c r="D469" s="185"/>
      <c r="E469" s="185"/>
      <c r="F469" s="185"/>
      <c r="G469" s="44">
        <v>589286.44999999995</v>
      </c>
    </row>
    <row r="470" spans="1:7" ht="12" customHeight="1" x14ac:dyDescent="0.3">
      <c r="A470" s="43"/>
      <c r="B470" s="43"/>
      <c r="C470" s="185" t="s">
        <v>499</v>
      </c>
      <c r="D470" s="185"/>
      <c r="E470" s="185"/>
      <c r="F470" s="185"/>
      <c r="G470" s="44">
        <f>F467</f>
        <v>388631.57999999996</v>
      </c>
    </row>
    <row r="471" spans="1:7" ht="12" customHeight="1" x14ac:dyDescent="0.3">
      <c r="A471" s="43"/>
      <c r="B471" s="46"/>
      <c r="C471" s="186" t="s">
        <v>525</v>
      </c>
      <c r="D471" s="186"/>
      <c r="E471" s="186"/>
      <c r="F471" s="186"/>
      <c r="G471" s="64">
        <v>58198.45</v>
      </c>
    </row>
    <row r="472" spans="1:7" ht="12" customHeight="1" x14ac:dyDescent="0.3">
      <c r="A472" s="43"/>
      <c r="B472" s="185" t="s">
        <v>505</v>
      </c>
      <c r="C472" s="185"/>
      <c r="D472" s="185"/>
      <c r="E472" s="185"/>
      <c r="F472" s="185"/>
      <c r="G472" s="44">
        <f>G468+G469-G470-G471</f>
        <v>-26689.549999999974</v>
      </c>
    </row>
    <row r="473" spans="1:7" ht="12" customHeight="1" x14ac:dyDescent="0.3">
      <c r="A473" s="43"/>
      <c r="B473" s="43"/>
      <c r="C473" s="43"/>
      <c r="D473" s="43"/>
      <c r="E473" s="43"/>
      <c r="F473" s="43"/>
      <c r="G473" s="46"/>
    </row>
    <row r="474" spans="1:7" ht="12" customHeight="1" x14ac:dyDescent="0.3">
      <c r="A474" s="43"/>
      <c r="B474" s="43"/>
      <c r="C474" s="43"/>
      <c r="D474" s="43"/>
      <c r="E474" s="43"/>
      <c r="F474" s="43"/>
      <c r="G474" s="46"/>
    </row>
    <row r="475" spans="1:7" ht="12" customHeight="1" x14ac:dyDescent="0.3">
      <c r="A475" s="43"/>
      <c r="B475" s="43"/>
      <c r="C475" s="43"/>
      <c r="D475" s="43"/>
      <c r="E475" s="43"/>
      <c r="F475" s="43"/>
      <c r="G475" s="46"/>
    </row>
    <row r="476" spans="1:7" ht="12" customHeight="1" x14ac:dyDescent="0.3">
      <c r="A476" s="43"/>
      <c r="B476" s="43"/>
      <c r="C476" s="43"/>
      <c r="D476" s="43"/>
      <c r="E476" s="43"/>
      <c r="F476" s="43"/>
      <c r="G476" s="46"/>
    </row>
    <row r="477" spans="1:7" ht="12" customHeight="1" x14ac:dyDescent="0.3">
      <c r="A477" s="43"/>
      <c r="B477" s="43"/>
      <c r="C477" s="43"/>
      <c r="D477" s="43"/>
      <c r="E477" s="43"/>
      <c r="F477" s="43"/>
      <c r="G477" s="46"/>
    </row>
    <row r="478" spans="1:7" ht="12" customHeight="1" x14ac:dyDescent="0.3">
      <c r="A478" s="43"/>
      <c r="B478" s="43"/>
      <c r="C478" s="43"/>
      <c r="D478" s="43"/>
      <c r="E478" s="43"/>
      <c r="F478" s="43"/>
      <c r="G478" s="46"/>
    </row>
    <row r="479" spans="1:7" ht="12" customHeight="1" x14ac:dyDescent="0.3">
      <c r="A479" s="43"/>
      <c r="B479" s="43"/>
      <c r="C479" s="43"/>
      <c r="D479" s="43"/>
      <c r="E479" s="43"/>
      <c r="F479" s="43"/>
      <c r="G479" s="46"/>
    </row>
    <row r="480" spans="1:7" ht="12" customHeight="1" x14ac:dyDescent="0.3">
      <c r="A480" s="43"/>
      <c r="B480" s="43"/>
      <c r="C480" s="43"/>
      <c r="D480" s="43"/>
      <c r="E480" s="43"/>
      <c r="F480" s="43"/>
      <c r="G480" s="46"/>
    </row>
    <row r="481" spans="1:7" ht="12" customHeight="1" x14ac:dyDescent="0.3">
      <c r="A481" s="43"/>
      <c r="B481" s="43"/>
      <c r="C481" s="43"/>
      <c r="D481" s="43"/>
      <c r="E481" s="43"/>
      <c r="F481" s="43"/>
      <c r="G481" s="46"/>
    </row>
    <row r="482" spans="1:7" ht="12" customHeight="1" x14ac:dyDescent="0.3">
      <c r="A482" s="43"/>
      <c r="B482" s="43"/>
      <c r="C482" s="43"/>
      <c r="D482" s="43"/>
      <c r="E482" s="43"/>
      <c r="F482" s="43"/>
      <c r="G482" s="46"/>
    </row>
    <row r="483" spans="1:7" ht="12" customHeight="1" x14ac:dyDescent="0.3">
      <c r="A483" s="43"/>
      <c r="B483" s="43"/>
      <c r="C483" s="43"/>
      <c r="D483" s="43"/>
      <c r="E483" s="43"/>
      <c r="F483" s="43"/>
      <c r="G483" s="46"/>
    </row>
    <row r="484" spans="1:7" ht="12" customHeight="1" x14ac:dyDescent="0.3">
      <c r="A484" s="43"/>
      <c r="B484" s="43"/>
      <c r="C484" s="43"/>
      <c r="D484" s="43"/>
      <c r="E484" s="43"/>
      <c r="F484" s="43"/>
      <c r="G484" s="46"/>
    </row>
    <row r="485" spans="1:7" ht="12" customHeight="1" x14ac:dyDescent="0.3">
      <c r="A485" s="43"/>
      <c r="B485" s="43"/>
      <c r="C485" s="43"/>
      <c r="D485" s="43"/>
      <c r="E485" s="43"/>
      <c r="F485" s="43"/>
      <c r="G485" s="46"/>
    </row>
    <row r="486" spans="1:7" ht="12" customHeight="1" x14ac:dyDescent="0.3">
      <c r="A486" s="43"/>
      <c r="B486" s="43"/>
      <c r="C486" s="43"/>
      <c r="D486" s="43"/>
      <c r="E486" s="43"/>
      <c r="F486" s="43"/>
      <c r="G486" s="46"/>
    </row>
    <row r="487" spans="1:7" ht="12" customHeight="1" x14ac:dyDescent="0.3">
      <c r="A487" s="43"/>
      <c r="B487" s="43"/>
      <c r="C487" s="43"/>
      <c r="D487" s="43"/>
      <c r="E487" s="43"/>
      <c r="F487" s="43"/>
      <c r="G487" s="46"/>
    </row>
    <row r="488" spans="1:7" ht="12" customHeight="1" x14ac:dyDescent="0.3">
      <c r="A488" s="43"/>
      <c r="B488" s="43"/>
      <c r="C488" s="43"/>
      <c r="D488" s="43"/>
      <c r="E488" s="43"/>
      <c r="F488" s="43"/>
      <c r="G488" s="46"/>
    </row>
    <row r="489" spans="1:7" ht="12" customHeight="1" x14ac:dyDescent="0.3">
      <c r="A489" s="43"/>
      <c r="B489" s="43"/>
      <c r="C489" s="43"/>
      <c r="D489" s="43"/>
      <c r="E489" s="43"/>
      <c r="F489" s="43"/>
      <c r="G489" s="46"/>
    </row>
    <row r="490" spans="1:7" ht="12" customHeight="1" x14ac:dyDescent="0.3">
      <c r="A490" s="43"/>
      <c r="B490" s="43"/>
      <c r="C490" s="43"/>
      <c r="D490" s="43"/>
      <c r="E490" s="43"/>
      <c r="F490" s="43"/>
      <c r="G490" s="46"/>
    </row>
    <row r="491" spans="1:7" ht="12" customHeight="1" x14ac:dyDescent="0.3">
      <c r="A491" s="43"/>
      <c r="B491" s="43"/>
      <c r="C491" s="43"/>
      <c r="D491" s="43"/>
      <c r="E491" s="43"/>
      <c r="F491" s="43"/>
      <c r="G491" s="46"/>
    </row>
    <row r="492" spans="1:7" ht="12" customHeight="1" x14ac:dyDescent="0.3">
      <c r="A492" s="180" t="s">
        <v>523</v>
      </c>
      <c r="B492" s="180"/>
      <c r="C492" s="180"/>
      <c r="D492" s="180"/>
      <c r="E492" s="180"/>
      <c r="F492" s="180"/>
      <c r="G492" s="180"/>
    </row>
    <row r="493" spans="1:7" ht="12" customHeight="1" x14ac:dyDescent="0.3">
      <c r="A493" s="181" t="s">
        <v>29</v>
      </c>
      <c r="B493" s="182"/>
      <c r="C493" s="182"/>
      <c r="D493" s="182"/>
      <c r="E493" s="182"/>
      <c r="F493" s="183"/>
      <c r="G493" s="81"/>
    </row>
    <row r="494" spans="1:7" ht="12" customHeight="1" x14ac:dyDescent="0.3">
      <c r="A494" s="47">
        <v>1</v>
      </c>
      <c r="B494" s="48" t="s">
        <v>13</v>
      </c>
      <c r="C494" s="47">
        <v>602</v>
      </c>
      <c r="D494" s="47" t="s">
        <v>14</v>
      </c>
      <c r="E494" s="47">
        <v>4</v>
      </c>
      <c r="F494" s="23">
        <v>2305.84</v>
      </c>
      <c r="G494" s="82" t="s">
        <v>19</v>
      </c>
    </row>
    <row r="495" spans="1:7" ht="12" customHeight="1" x14ac:dyDescent="0.3">
      <c r="A495" s="171">
        <v>2</v>
      </c>
      <c r="B495" s="30" t="s">
        <v>13</v>
      </c>
      <c r="C495" s="171">
        <v>509</v>
      </c>
      <c r="D495" s="171" t="s">
        <v>14</v>
      </c>
      <c r="E495" s="171">
        <v>2</v>
      </c>
      <c r="F495" s="172">
        <v>1159.6099999999999</v>
      </c>
      <c r="G495" s="175" t="s">
        <v>19</v>
      </c>
    </row>
    <row r="496" spans="1:7" ht="12" customHeight="1" x14ac:dyDescent="0.3">
      <c r="A496" s="171">
        <v>3</v>
      </c>
      <c r="B496" s="30" t="s">
        <v>62</v>
      </c>
      <c r="C496" s="171"/>
      <c r="D496" s="171" t="s">
        <v>63</v>
      </c>
      <c r="E496" s="57" t="s">
        <v>64</v>
      </c>
      <c r="F496" s="172">
        <v>608.1</v>
      </c>
      <c r="G496" s="175" t="s">
        <v>19</v>
      </c>
    </row>
    <row r="497" spans="1:7" ht="12" customHeight="1" x14ac:dyDescent="0.3">
      <c r="A497" s="171">
        <v>4</v>
      </c>
      <c r="B497" s="30" t="s">
        <v>74</v>
      </c>
      <c r="C497" s="171"/>
      <c r="D497" s="171" t="s">
        <v>68</v>
      </c>
      <c r="E497" s="57" t="s">
        <v>69</v>
      </c>
      <c r="F497" s="172">
        <v>25631.18</v>
      </c>
      <c r="G497" s="175" t="s">
        <v>20</v>
      </c>
    </row>
    <row r="498" spans="1:7" ht="12" customHeight="1" x14ac:dyDescent="0.3">
      <c r="A498" s="171">
        <v>5</v>
      </c>
      <c r="B498" s="30" t="s">
        <v>87</v>
      </c>
      <c r="C498" s="171"/>
      <c r="D498" s="171"/>
      <c r="E498" s="171"/>
      <c r="F498" s="172">
        <v>48416.98</v>
      </c>
      <c r="G498" s="175" t="s">
        <v>20</v>
      </c>
    </row>
    <row r="499" spans="1:7" ht="12" customHeight="1" x14ac:dyDescent="0.3">
      <c r="A499" s="171">
        <v>6</v>
      </c>
      <c r="B499" s="26" t="s">
        <v>88</v>
      </c>
      <c r="C499" s="166"/>
      <c r="D499" s="171" t="s">
        <v>16</v>
      </c>
      <c r="E499" s="171">
        <v>55</v>
      </c>
      <c r="F499" s="172">
        <v>199388.7</v>
      </c>
      <c r="G499" s="165" t="s">
        <v>20</v>
      </c>
    </row>
    <row r="500" spans="1:7" ht="12" customHeight="1" x14ac:dyDescent="0.3">
      <c r="A500" s="171">
        <v>7</v>
      </c>
      <c r="B500" s="30" t="s">
        <v>89</v>
      </c>
      <c r="C500" s="171"/>
      <c r="D500" s="171"/>
      <c r="E500" s="171"/>
      <c r="F500" s="172">
        <v>1115.6099999999999</v>
      </c>
      <c r="G500" s="175" t="s">
        <v>20</v>
      </c>
    </row>
    <row r="501" spans="1:7" ht="12" customHeight="1" x14ac:dyDescent="0.3">
      <c r="A501" s="171">
        <v>8</v>
      </c>
      <c r="B501" s="30" t="s">
        <v>13</v>
      </c>
      <c r="C501" s="171">
        <v>714.80399999999997</v>
      </c>
      <c r="D501" s="171" t="s">
        <v>14</v>
      </c>
      <c r="E501" s="171">
        <v>6</v>
      </c>
      <c r="F501" s="172">
        <v>3451.94</v>
      </c>
      <c r="G501" s="175" t="s">
        <v>20</v>
      </c>
    </row>
    <row r="502" spans="1:7" ht="12" customHeight="1" x14ac:dyDescent="0.3">
      <c r="A502" s="171">
        <v>9</v>
      </c>
      <c r="B502" s="30" t="s">
        <v>112</v>
      </c>
      <c r="C502" s="171">
        <v>814</v>
      </c>
      <c r="D502" s="171" t="s">
        <v>16</v>
      </c>
      <c r="E502" s="171">
        <v>2</v>
      </c>
      <c r="F502" s="172">
        <v>2280.37</v>
      </c>
      <c r="G502" s="175" t="s">
        <v>103</v>
      </c>
    </row>
    <row r="503" spans="1:7" ht="12" customHeight="1" x14ac:dyDescent="0.3">
      <c r="A503" s="171">
        <v>10</v>
      </c>
      <c r="B503" s="30" t="s">
        <v>156</v>
      </c>
      <c r="C503" s="171"/>
      <c r="D503" s="171" t="s">
        <v>63</v>
      </c>
      <c r="E503" s="171">
        <v>0.9</v>
      </c>
      <c r="F503" s="172">
        <v>490.21</v>
      </c>
      <c r="G503" s="175" t="s">
        <v>100</v>
      </c>
    </row>
    <row r="504" spans="1:7" ht="12" customHeight="1" x14ac:dyDescent="0.3">
      <c r="A504" s="171">
        <v>11</v>
      </c>
      <c r="B504" s="30" t="s">
        <v>13</v>
      </c>
      <c r="C504" s="171">
        <v>216</v>
      </c>
      <c r="D504" s="171" t="s">
        <v>14</v>
      </c>
      <c r="E504" s="171">
        <v>4</v>
      </c>
      <c r="F504" s="172">
        <v>2103.75</v>
      </c>
      <c r="G504" s="175" t="s">
        <v>100</v>
      </c>
    </row>
    <row r="505" spans="1:7" ht="12" customHeight="1" x14ac:dyDescent="0.3">
      <c r="A505" s="171">
        <v>12</v>
      </c>
      <c r="B505" s="30" t="s">
        <v>166</v>
      </c>
      <c r="C505" s="171"/>
      <c r="D505" s="171" t="s">
        <v>14</v>
      </c>
      <c r="E505" s="171">
        <v>1</v>
      </c>
      <c r="F505" s="172">
        <v>2825.99</v>
      </c>
      <c r="G505" s="171" t="s">
        <v>164</v>
      </c>
    </row>
    <row r="506" spans="1:7" ht="12" customHeight="1" x14ac:dyDescent="0.3">
      <c r="A506" s="171">
        <v>13</v>
      </c>
      <c r="B506" s="30" t="s">
        <v>189</v>
      </c>
      <c r="C506" s="171" t="s">
        <v>188</v>
      </c>
      <c r="D506" s="171" t="s">
        <v>190</v>
      </c>
      <c r="E506" s="57" t="s">
        <v>191</v>
      </c>
      <c r="F506" s="172">
        <v>3381.73</v>
      </c>
      <c r="G506" s="171" t="s">
        <v>164</v>
      </c>
    </row>
    <row r="507" spans="1:7" ht="12" customHeight="1" x14ac:dyDescent="0.3">
      <c r="A507" s="171">
        <v>14</v>
      </c>
      <c r="B507" s="30" t="s">
        <v>214</v>
      </c>
      <c r="C507" s="166"/>
      <c r="D507" s="171"/>
      <c r="E507" s="105"/>
      <c r="F507" s="172">
        <v>2411.67</v>
      </c>
      <c r="G507" s="171" t="s">
        <v>196</v>
      </c>
    </row>
    <row r="508" spans="1:7" ht="12" customHeight="1" x14ac:dyDescent="0.3">
      <c r="A508" s="165">
        <v>15</v>
      </c>
      <c r="B508" s="30" t="s">
        <v>246</v>
      </c>
      <c r="C508" s="166"/>
      <c r="D508" s="171"/>
      <c r="E508" s="166"/>
      <c r="F508" s="172">
        <v>6200</v>
      </c>
      <c r="G508" s="171" t="s">
        <v>196</v>
      </c>
    </row>
    <row r="509" spans="1:7" ht="12" customHeight="1" x14ac:dyDescent="0.3">
      <c r="A509" s="171">
        <v>16</v>
      </c>
      <c r="B509" s="26" t="s">
        <v>112</v>
      </c>
      <c r="C509" s="166">
        <v>104</v>
      </c>
      <c r="D509" s="171" t="s">
        <v>16</v>
      </c>
      <c r="E509" s="166">
        <v>1.5</v>
      </c>
      <c r="F509" s="172">
        <v>1388.14</v>
      </c>
      <c r="G509" s="171" t="s">
        <v>239</v>
      </c>
    </row>
    <row r="510" spans="1:7" ht="12" customHeight="1" x14ac:dyDescent="0.3">
      <c r="A510" s="171">
        <v>18</v>
      </c>
      <c r="B510" s="26" t="s">
        <v>283</v>
      </c>
      <c r="C510" s="166"/>
      <c r="D510" s="171" t="s">
        <v>134</v>
      </c>
      <c r="E510" s="166">
        <v>1</v>
      </c>
      <c r="F510" s="172">
        <v>433.53</v>
      </c>
      <c r="G510" s="171" t="s">
        <v>269</v>
      </c>
    </row>
    <row r="511" spans="1:7" ht="12" customHeight="1" x14ac:dyDescent="0.3">
      <c r="A511" s="165">
        <v>19</v>
      </c>
      <c r="B511" s="26" t="s">
        <v>287</v>
      </c>
      <c r="C511" s="166"/>
      <c r="D511" s="171" t="s">
        <v>134</v>
      </c>
      <c r="E511" s="166">
        <v>2</v>
      </c>
      <c r="F511" s="172">
        <v>888.25</v>
      </c>
      <c r="G511" s="171" t="s">
        <v>269</v>
      </c>
    </row>
    <row r="512" spans="1:7" ht="12" customHeight="1" x14ac:dyDescent="0.3">
      <c r="A512" s="171">
        <v>20</v>
      </c>
      <c r="B512" s="26" t="s">
        <v>338</v>
      </c>
      <c r="C512" s="166"/>
      <c r="D512" s="171" t="s">
        <v>510</v>
      </c>
      <c r="E512" s="171">
        <v>24</v>
      </c>
      <c r="F512" s="172">
        <v>6252</v>
      </c>
      <c r="G512" s="171" t="s">
        <v>269</v>
      </c>
    </row>
    <row r="513" spans="1:7" ht="12" customHeight="1" x14ac:dyDescent="0.3">
      <c r="A513" s="165">
        <v>21</v>
      </c>
      <c r="B513" s="26" t="s">
        <v>339</v>
      </c>
      <c r="C513" s="166"/>
      <c r="D513" s="171" t="s">
        <v>510</v>
      </c>
      <c r="E513" s="171">
        <v>89</v>
      </c>
      <c r="F513" s="172">
        <v>8716</v>
      </c>
      <c r="G513" s="171" t="s">
        <v>269</v>
      </c>
    </row>
    <row r="514" spans="1:7" ht="12" customHeight="1" x14ac:dyDescent="0.3">
      <c r="A514" s="171">
        <v>22</v>
      </c>
      <c r="B514" s="26" t="s">
        <v>346</v>
      </c>
      <c r="C514" s="166"/>
      <c r="D514" s="171" t="s">
        <v>134</v>
      </c>
      <c r="E514" s="171">
        <v>1</v>
      </c>
      <c r="F514" s="172">
        <v>18100</v>
      </c>
      <c r="G514" s="175" t="s">
        <v>269</v>
      </c>
    </row>
    <row r="515" spans="1:7" ht="12" customHeight="1" x14ac:dyDescent="0.3">
      <c r="A515" s="165">
        <v>23</v>
      </c>
      <c r="B515" s="26" t="s">
        <v>374</v>
      </c>
      <c r="C515" s="166"/>
      <c r="D515" s="171"/>
      <c r="E515" s="171"/>
      <c r="F515" s="172">
        <v>2185.5</v>
      </c>
      <c r="G515" s="175" t="s">
        <v>312</v>
      </c>
    </row>
    <row r="516" spans="1:7" ht="12" customHeight="1" x14ac:dyDescent="0.3">
      <c r="A516" s="171">
        <v>24</v>
      </c>
      <c r="B516" s="30" t="s">
        <v>355</v>
      </c>
      <c r="C516" s="166">
        <v>810</v>
      </c>
      <c r="D516" s="171" t="s">
        <v>190</v>
      </c>
      <c r="E516" s="57" t="s">
        <v>356</v>
      </c>
      <c r="F516" s="172">
        <v>1956.72</v>
      </c>
      <c r="G516" s="175" t="s">
        <v>312</v>
      </c>
    </row>
    <row r="517" spans="1:7" ht="12" customHeight="1" x14ac:dyDescent="0.3">
      <c r="A517" s="165">
        <v>25</v>
      </c>
      <c r="B517" s="30" t="s">
        <v>355</v>
      </c>
      <c r="C517" s="166">
        <v>814</v>
      </c>
      <c r="D517" s="171" t="s">
        <v>190</v>
      </c>
      <c r="E517" s="57" t="s">
        <v>356</v>
      </c>
      <c r="F517" s="172">
        <v>1906.76</v>
      </c>
      <c r="G517" s="175" t="s">
        <v>312</v>
      </c>
    </row>
    <row r="518" spans="1:7" ht="12" customHeight="1" x14ac:dyDescent="0.3">
      <c r="A518" s="171">
        <v>26</v>
      </c>
      <c r="B518" s="30" t="s">
        <v>357</v>
      </c>
      <c r="C518" s="166">
        <v>503</v>
      </c>
      <c r="D518" s="171" t="s">
        <v>14</v>
      </c>
      <c r="E518" s="57" t="s">
        <v>358</v>
      </c>
      <c r="F518" s="172">
        <v>2171.88</v>
      </c>
      <c r="G518" s="175" t="s">
        <v>312</v>
      </c>
    </row>
    <row r="519" spans="1:7" ht="12" customHeight="1" x14ac:dyDescent="0.3">
      <c r="A519" s="165">
        <v>27</v>
      </c>
      <c r="B519" s="30" t="s">
        <v>368</v>
      </c>
      <c r="C519" s="166" t="s">
        <v>369</v>
      </c>
      <c r="D519" s="171" t="s">
        <v>16</v>
      </c>
      <c r="E519" s="57" t="s">
        <v>370</v>
      </c>
      <c r="F519" s="172">
        <v>23444.42</v>
      </c>
      <c r="G519" s="175" t="s">
        <v>312</v>
      </c>
    </row>
    <row r="520" spans="1:7" ht="12" customHeight="1" x14ac:dyDescent="0.3">
      <c r="A520" s="171">
        <v>28</v>
      </c>
      <c r="B520" s="30" t="s">
        <v>371</v>
      </c>
      <c r="C520" s="166"/>
      <c r="D520" s="171"/>
      <c r="E520" s="57"/>
      <c r="F520" s="172">
        <v>903.31</v>
      </c>
      <c r="G520" s="175" t="s">
        <v>312</v>
      </c>
    </row>
    <row r="521" spans="1:7" ht="12" customHeight="1" x14ac:dyDescent="0.3">
      <c r="A521" s="165">
        <v>29</v>
      </c>
      <c r="B521" s="30" t="s">
        <v>387</v>
      </c>
      <c r="C521" s="166"/>
      <c r="D521" s="171" t="s">
        <v>513</v>
      </c>
      <c r="E521" s="57" t="s">
        <v>388</v>
      </c>
      <c r="F521" s="172">
        <v>1049.3599999999999</v>
      </c>
      <c r="G521" s="175" t="s">
        <v>329</v>
      </c>
    </row>
    <row r="522" spans="1:7" ht="12" customHeight="1" x14ac:dyDescent="0.3">
      <c r="A522" s="171">
        <v>30</v>
      </c>
      <c r="B522" s="30" t="s">
        <v>390</v>
      </c>
      <c r="C522" s="166"/>
      <c r="D522" s="171" t="s">
        <v>63</v>
      </c>
      <c r="E522" s="57" t="s">
        <v>391</v>
      </c>
      <c r="F522" s="172">
        <v>2166.2399999999998</v>
      </c>
      <c r="G522" s="175" t="s">
        <v>329</v>
      </c>
    </row>
    <row r="523" spans="1:7" ht="12" customHeight="1" x14ac:dyDescent="0.3">
      <c r="A523" s="165">
        <v>31</v>
      </c>
      <c r="B523" s="30" t="s">
        <v>494</v>
      </c>
      <c r="C523" s="166" t="s">
        <v>426</v>
      </c>
      <c r="D523" s="171" t="s">
        <v>14</v>
      </c>
      <c r="E523" s="57" t="s">
        <v>427</v>
      </c>
      <c r="F523" s="172">
        <v>4549.6000000000004</v>
      </c>
      <c r="G523" s="175" t="s">
        <v>329</v>
      </c>
    </row>
    <row r="524" spans="1:7" ht="12" customHeight="1" x14ac:dyDescent="0.3">
      <c r="A524" s="171">
        <v>32</v>
      </c>
      <c r="B524" s="30" t="s">
        <v>15</v>
      </c>
      <c r="C524" s="166">
        <v>803</v>
      </c>
      <c r="D524" s="171" t="s">
        <v>16</v>
      </c>
      <c r="E524" s="57" t="s">
        <v>388</v>
      </c>
      <c r="F524" s="172">
        <v>822.07</v>
      </c>
      <c r="G524" s="175" t="s">
        <v>394</v>
      </c>
    </row>
    <row r="525" spans="1:7" ht="12" customHeight="1" x14ac:dyDescent="0.3">
      <c r="A525" s="165">
        <v>33</v>
      </c>
      <c r="B525" s="30" t="s">
        <v>441</v>
      </c>
      <c r="C525" s="166"/>
      <c r="D525" s="171" t="s">
        <v>134</v>
      </c>
      <c r="E525" s="57" t="s">
        <v>388</v>
      </c>
      <c r="F525" s="172">
        <v>2918.08</v>
      </c>
      <c r="G525" s="175" t="s">
        <v>394</v>
      </c>
    </row>
    <row r="526" spans="1:7" ht="12" customHeight="1" x14ac:dyDescent="0.3">
      <c r="A526" s="171">
        <v>34</v>
      </c>
      <c r="B526" s="30" t="s">
        <v>461</v>
      </c>
      <c r="C526" s="166"/>
      <c r="D526" s="171" t="s">
        <v>63</v>
      </c>
      <c r="E526" s="57" t="s">
        <v>462</v>
      </c>
      <c r="F526" s="172">
        <v>1279.19</v>
      </c>
      <c r="G526" s="175" t="s">
        <v>401</v>
      </c>
    </row>
    <row r="527" spans="1:7" ht="12" customHeight="1" x14ac:dyDescent="0.3">
      <c r="A527" s="165">
        <v>35</v>
      </c>
      <c r="B527" s="30" t="s">
        <v>13</v>
      </c>
      <c r="C527" s="171">
        <v>814</v>
      </c>
      <c r="D527" s="171" t="s">
        <v>14</v>
      </c>
      <c r="E527" s="171">
        <v>2</v>
      </c>
      <c r="F527" s="172">
        <v>925.82</v>
      </c>
      <c r="G527" s="175" t="s">
        <v>401</v>
      </c>
    </row>
    <row r="528" spans="1:7" ht="12" customHeight="1" x14ac:dyDescent="0.3">
      <c r="A528" s="171">
        <v>36</v>
      </c>
      <c r="B528" s="30" t="s">
        <v>463</v>
      </c>
      <c r="C528" s="166">
        <v>615</v>
      </c>
      <c r="D528" s="171" t="s">
        <v>16</v>
      </c>
      <c r="E528" s="57" t="s">
        <v>95</v>
      </c>
      <c r="F528" s="172">
        <v>1469.9</v>
      </c>
      <c r="G528" s="175" t="s">
        <v>401</v>
      </c>
    </row>
    <row r="529" spans="1:7" ht="12" customHeight="1" x14ac:dyDescent="0.3">
      <c r="A529" s="55">
        <v>37</v>
      </c>
      <c r="B529" s="26" t="s">
        <v>495</v>
      </c>
      <c r="C529" s="166"/>
      <c r="D529" s="171"/>
      <c r="E529" s="57"/>
      <c r="F529" s="172">
        <v>2699.38</v>
      </c>
      <c r="G529" s="175"/>
    </row>
    <row r="530" spans="1:7" ht="12" customHeight="1" x14ac:dyDescent="0.3">
      <c r="A530" s="106"/>
      <c r="B530" s="32"/>
      <c r="C530" s="76"/>
      <c r="D530" s="59"/>
      <c r="E530" s="59"/>
      <c r="F530" s="34"/>
      <c r="G530" s="107"/>
    </row>
    <row r="531" spans="1:7" ht="12" customHeight="1" x14ac:dyDescent="0.3">
      <c r="A531" s="60"/>
      <c r="B531" s="88" t="s">
        <v>17</v>
      </c>
      <c r="C531" s="88"/>
      <c r="D531" s="178"/>
      <c r="E531" s="178"/>
      <c r="F531" s="61">
        <f>SUM(F494:F530)</f>
        <v>387997.83</v>
      </c>
      <c r="G531" s="109"/>
    </row>
    <row r="532" spans="1:7" ht="12" customHeight="1" x14ac:dyDescent="0.3">
      <c r="A532" s="43"/>
      <c r="B532" s="184" t="s">
        <v>504</v>
      </c>
      <c r="C532" s="184"/>
      <c r="D532" s="184"/>
      <c r="E532" s="184"/>
      <c r="F532" s="184"/>
      <c r="G532" s="42">
        <v>-129873.88</v>
      </c>
    </row>
    <row r="533" spans="1:7" ht="12" customHeight="1" x14ac:dyDescent="0.3">
      <c r="A533" s="43"/>
      <c r="B533" s="43"/>
      <c r="C533" s="185" t="s">
        <v>498</v>
      </c>
      <c r="D533" s="185"/>
      <c r="E533" s="185"/>
      <c r="F533" s="185"/>
      <c r="G533" s="44">
        <v>338468.21</v>
      </c>
    </row>
    <row r="534" spans="1:7" ht="12" customHeight="1" x14ac:dyDescent="0.3">
      <c r="A534" s="43"/>
      <c r="B534" s="43"/>
      <c r="C534" s="185" t="s">
        <v>499</v>
      </c>
      <c r="D534" s="185"/>
      <c r="E534" s="185"/>
      <c r="F534" s="185"/>
      <c r="G534" s="44">
        <f>F531</f>
        <v>387997.83</v>
      </c>
    </row>
    <row r="535" spans="1:7" ht="12" customHeight="1" x14ac:dyDescent="0.3">
      <c r="A535" s="43"/>
      <c r="B535" s="46"/>
      <c r="C535" s="186" t="s">
        <v>525</v>
      </c>
      <c r="D535" s="186"/>
      <c r="E535" s="186"/>
      <c r="F535" s="186"/>
      <c r="G535" s="64">
        <v>64426.33</v>
      </c>
    </row>
    <row r="536" spans="1:7" ht="12" customHeight="1" x14ac:dyDescent="0.3">
      <c r="A536" s="43"/>
      <c r="B536" s="185" t="s">
        <v>505</v>
      </c>
      <c r="C536" s="185"/>
      <c r="D536" s="185"/>
      <c r="E536" s="185"/>
      <c r="F536" s="185"/>
      <c r="G536" s="44">
        <f>G532+G533-G534-G535</f>
        <v>-243829.83000000002</v>
      </c>
    </row>
    <row r="537" spans="1:7" ht="12" customHeight="1" x14ac:dyDescent="0.3">
      <c r="A537" s="43"/>
      <c r="B537" s="164"/>
      <c r="C537" s="164"/>
      <c r="D537" s="164"/>
      <c r="E537" s="164"/>
      <c r="F537" s="164"/>
      <c r="G537" s="44"/>
    </row>
    <row r="538" spans="1:7" ht="12" customHeight="1" x14ac:dyDescent="0.3">
      <c r="A538" s="43"/>
      <c r="B538" s="164"/>
      <c r="C538" s="164"/>
      <c r="D538" s="164"/>
      <c r="E538" s="164"/>
      <c r="F538" s="164"/>
      <c r="G538" s="44"/>
    </row>
    <row r="539" spans="1:7" ht="12" customHeight="1" x14ac:dyDescent="0.3">
      <c r="A539" s="43"/>
      <c r="B539" s="164"/>
      <c r="C539" s="164"/>
      <c r="D539" s="164"/>
      <c r="E539" s="164"/>
      <c r="F539" s="164"/>
      <c r="G539" s="44"/>
    </row>
    <row r="540" spans="1:7" ht="12" customHeight="1" x14ac:dyDescent="0.3">
      <c r="A540" s="180" t="s">
        <v>523</v>
      </c>
      <c r="B540" s="180"/>
      <c r="C540" s="180"/>
      <c r="D540" s="180"/>
      <c r="E540" s="180"/>
      <c r="F540" s="180"/>
      <c r="G540" s="180"/>
    </row>
    <row r="541" spans="1:7" ht="12" customHeight="1" x14ac:dyDescent="0.3">
      <c r="A541" s="187" t="s">
        <v>30</v>
      </c>
      <c r="B541" s="188"/>
      <c r="C541" s="188"/>
      <c r="D541" s="188"/>
      <c r="E541" s="188"/>
      <c r="F541" s="189"/>
      <c r="G541" s="81"/>
    </row>
    <row r="542" spans="1:7" ht="12" customHeight="1" x14ac:dyDescent="0.3">
      <c r="A542" s="47">
        <v>1</v>
      </c>
      <c r="B542" s="48" t="s">
        <v>13</v>
      </c>
      <c r="C542" s="47">
        <v>82</v>
      </c>
      <c r="D542" s="47" t="s">
        <v>14</v>
      </c>
      <c r="E542" s="47">
        <v>2</v>
      </c>
      <c r="F542" s="23">
        <v>1159.6099999999999</v>
      </c>
      <c r="G542" s="82" t="s">
        <v>19</v>
      </c>
    </row>
    <row r="543" spans="1:7" ht="12" customHeight="1" x14ac:dyDescent="0.3">
      <c r="A543" s="171">
        <v>2</v>
      </c>
      <c r="B543" s="30" t="s">
        <v>13</v>
      </c>
      <c r="C543" s="171">
        <v>32</v>
      </c>
      <c r="D543" s="171" t="s">
        <v>14</v>
      </c>
      <c r="E543" s="171">
        <v>2</v>
      </c>
      <c r="F543" s="172">
        <v>1143.8900000000001</v>
      </c>
      <c r="G543" s="175" t="s">
        <v>19</v>
      </c>
    </row>
    <row r="544" spans="1:7" ht="12" customHeight="1" x14ac:dyDescent="0.3">
      <c r="A544" s="171">
        <v>3</v>
      </c>
      <c r="B544" s="30" t="s">
        <v>90</v>
      </c>
      <c r="C544" s="171"/>
      <c r="D544" s="171" t="s">
        <v>14</v>
      </c>
      <c r="E544" s="171">
        <v>4</v>
      </c>
      <c r="F544" s="172">
        <v>3161.64</v>
      </c>
      <c r="G544" s="175" t="s">
        <v>20</v>
      </c>
    </row>
    <row r="545" spans="1:7" ht="12" customHeight="1" x14ac:dyDescent="0.3">
      <c r="A545" s="171">
        <v>4</v>
      </c>
      <c r="B545" s="30" t="s">
        <v>74</v>
      </c>
      <c r="C545" s="171"/>
      <c r="D545" s="171" t="s">
        <v>68</v>
      </c>
      <c r="E545" s="57" t="s">
        <v>114</v>
      </c>
      <c r="F545" s="172">
        <v>39689.15</v>
      </c>
      <c r="G545" s="175" t="s">
        <v>103</v>
      </c>
    </row>
    <row r="546" spans="1:7" ht="12" customHeight="1" x14ac:dyDescent="0.3">
      <c r="A546" s="171">
        <v>5</v>
      </c>
      <c r="B546" s="30" t="s">
        <v>13</v>
      </c>
      <c r="C546" s="171" t="s">
        <v>115</v>
      </c>
      <c r="D546" s="171" t="s">
        <v>14</v>
      </c>
      <c r="E546" s="171">
        <v>4</v>
      </c>
      <c r="F546" s="172">
        <v>1856.47</v>
      </c>
      <c r="G546" s="175" t="s">
        <v>103</v>
      </c>
    </row>
    <row r="547" spans="1:7" ht="12" customHeight="1" x14ac:dyDescent="0.3">
      <c r="A547" s="171">
        <v>6</v>
      </c>
      <c r="B547" s="30" t="s">
        <v>77</v>
      </c>
      <c r="C547" s="171">
        <v>87</v>
      </c>
      <c r="D547" s="171" t="s">
        <v>14</v>
      </c>
      <c r="E547" s="171">
        <v>2</v>
      </c>
      <c r="F547" s="172">
        <v>509.22</v>
      </c>
      <c r="G547" s="175" t="s">
        <v>100</v>
      </c>
    </row>
    <row r="548" spans="1:7" ht="12" customHeight="1" x14ac:dyDescent="0.3">
      <c r="A548" s="171">
        <v>7</v>
      </c>
      <c r="B548" s="30" t="s">
        <v>116</v>
      </c>
      <c r="C548" s="171">
        <v>41</v>
      </c>
      <c r="D548" s="171" t="s">
        <v>14</v>
      </c>
      <c r="E548" s="171">
        <v>2</v>
      </c>
      <c r="F548" s="172">
        <v>1534</v>
      </c>
      <c r="G548" s="175" t="s">
        <v>100</v>
      </c>
    </row>
    <row r="549" spans="1:7" ht="12" customHeight="1" x14ac:dyDescent="0.3">
      <c r="A549" s="171">
        <v>8</v>
      </c>
      <c r="B549" s="30" t="s">
        <v>13</v>
      </c>
      <c r="C549" s="171">
        <v>53</v>
      </c>
      <c r="D549" s="171" t="s">
        <v>14</v>
      </c>
      <c r="E549" s="171">
        <v>2</v>
      </c>
      <c r="F549" s="172">
        <v>1077.22</v>
      </c>
      <c r="G549" s="175" t="s">
        <v>100</v>
      </c>
    </row>
    <row r="550" spans="1:7" ht="12" customHeight="1" x14ac:dyDescent="0.3">
      <c r="A550" s="171">
        <v>9</v>
      </c>
      <c r="B550" s="26" t="s">
        <v>117</v>
      </c>
      <c r="C550" s="166" t="s">
        <v>118</v>
      </c>
      <c r="D550" s="171" t="s">
        <v>16</v>
      </c>
      <c r="E550" s="171">
        <v>5.75</v>
      </c>
      <c r="F550" s="172">
        <v>5080.03</v>
      </c>
      <c r="G550" s="175" t="s">
        <v>100</v>
      </c>
    </row>
    <row r="551" spans="1:7" ht="12" customHeight="1" x14ac:dyDescent="0.3">
      <c r="A551" s="171">
        <v>10</v>
      </c>
      <c r="B551" s="26" t="s">
        <v>94</v>
      </c>
      <c r="C551" s="166"/>
      <c r="D551" s="171"/>
      <c r="E551" s="57"/>
      <c r="F551" s="172">
        <v>48498.39</v>
      </c>
      <c r="G551" s="175" t="s">
        <v>100</v>
      </c>
    </row>
    <row r="552" spans="1:7" ht="12" customHeight="1" x14ac:dyDescent="0.3">
      <c r="A552" s="171">
        <v>11</v>
      </c>
      <c r="B552" s="53" t="s">
        <v>187</v>
      </c>
      <c r="C552" s="165"/>
      <c r="D552" s="171"/>
      <c r="E552" s="171"/>
      <c r="F552" s="168">
        <v>22770.54</v>
      </c>
      <c r="G552" s="169" t="s">
        <v>164</v>
      </c>
    </row>
    <row r="553" spans="1:7" ht="12" customHeight="1" x14ac:dyDescent="0.3">
      <c r="A553" s="171">
        <v>12</v>
      </c>
      <c r="B553" s="53" t="s">
        <v>215</v>
      </c>
      <c r="C553" s="165"/>
      <c r="D553" s="171"/>
      <c r="E553" s="171"/>
      <c r="F553" s="168">
        <v>9629.31</v>
      </c>
      <c r="G553" s="169" t="s">
        <v>196</v>
      </c>
    </row>
    <row r="554" spans="1:7" ht="12" customHeight="1" x14ac:dyDescent="0.3">
      <c r="A554" s="171">
        <v>13</v>
      </c>
      <c r="B554" s="53" t="s">
        <v>216</v>
      </c>
      <c r="C554" s="165"/>
      <c r="D554" s="171" t="s">
        <v>63</v>
      </c>
      <c r="E554" s="171">
        <v>27</v>
      </c>
      <c r="F554" s="168">
        <v>9539.7999999999993</v>
      </c>
      <c r="G554" s="169" t="s">
        <v>196</v>
      </c>
    </row>
    <row r="555" spans="1:7" ht="12" customHeight="1" x14ac:dyDescent="0.3">
      <c r="A555" s="171">
        <v>14</v>
      </c>
      <c r="B555" s="53" t="s">
        <v>274</v>
      </c>
      <c r="C555" s="165"/>
      <c r="D555" s="171" t="s">
        <v>14</v>
      </c>
      <c r="E555" s="171">
        <v>1</v>
      </c>
      <c r="F555" s="168">
        <v>3272.12</v>
      </c>
      <c r="G555" s="169" t="s">
        <v>239</v>
      </c>
    </row>
    <row r="556" spans="1:7" ht="12" customHeight="1" x14ac:dyDescent="0.3">
      <c r="A556" s="171">
        <v>15</v>
      </c>
      <c r="B556" s="30" t="s">
        <v>82</v>
      </c>
      <c r="C556" s="165">
        <v>35</v>
      </c>
      <c r="D556" s="171" t="s">
        <v>14</v>
      </c>
      <c r="E556" s="171">
        <v>1</v>
      </c>
      <c r="F556" s="168">
        <v>516.26</v>
      </c>
      <c r="G556" s="169" t="s">
        <v>239</v>
      </c>
    </row>
    <row r="557" spans="1:7" ht="12" customHeight="1" x14ac:dyDescent="0.3">
      <c r="A557" s="171">
        <v>16</v>
      </c>
      <c r="B557" s="53" t="s">
        <v>284</v>
      </c>
      <c r="C557" s="165"/>
      <c r="D557" s="171" t="s">
        <v>63</v>
      </c>
      <c r="E557" s="171">
        <v>182</v>
      </c>
      <c r="F557" s="168">
        <v>10901.6</v>
      </c>
      <c r="G557" s="169" t="s">
        <v>269</v>
      </c>
    </row>
    <row r="558" spans="1:7" ht="12" customHeight="1" x14ac:dyDescent="0.3">
      <c r="A558" s="171">
        <v>17</v>
      </c>
      <c r="B558" s="53" t="s">
        <v>288</v>
      </c>
      <c r="C558" s="165"/>
      <c r="D558" s="171" t="s">
        <v>514</v>
      </c>
      <c r="E558" s="171">
        <v>1</v>
      </c>
      <c r="F558" s="168">
        <v>444.1</v>
      </c>
      <c r="G558" s="169" t="s">
        <v>269</v>
      </c>
    </row>
    <row r="559" spans="1:7" ht="12" customHeight="1" x14ac:dyDescent="0.3">
      <c r="A559" s="171">
        <v>18</v>
      </c>
      <c r="B559" s="53" t="s">
        <v>316</v>
      </c>
      <c r="C559" s="165"/>
      <c r="D559" s="171" t="s">
        <v>14</v>
      </c>
      <c r="E559" s="171">
        <v>1</v>
      </c>
      <c r="F559" s="168">
        <v>5986.23</v>
      </c>
      <c r="G559" s="169" t="s">
        <v>269</v>
      </c>
    </row>
    <row r="560" spans="1:7" ht="12" customHeight="1" x14ac:dyDescent="0.3">
      <c r="A560" s="171">
        <v>19</v>
      </c>
      <c r="B560" s="30" t="s">
        <v>333</v>
      </c>
      <c r="C560" s="171"/>
      <c r="D560" s="171" t="s">
        <v>63</v>
      </c>
      <c r="E560" s="171">
        <v>0.36</v>
      </c>
      <c r="F560" s="168">
        <v>326.58</v>
      </c>
      <c r="G560" s="169" t="s">
        <v>312</v>
      </c>
    </row>
    <row r="561" spans="1:7" ht="12" customHeight="1" x14ac:dyDescent="0.3">
      <c r="A561" s="171">
        <v>20</v>
      </c>
      <c r="B561" s="30" t="s">
        <v>15</v>
      </c>
      <c r="C561" s="171">
        <v>49</v>
      </c>
      <c r="D561" s="171" t="s">
        <v>16</v>
      </c>
      <c r="E561" s="171">
        <v>1.5</v>
      </c>
      <c r="F561" s="168">
        <v>1589.77</v>
      </c>
      <c r="G561" s="169" t="s">
        <v>312</v>
      </c>
    </row>
    <row r="562" spans="1:7" ht="12" customHeight="1" x14ac:dyDescent="0.3">
      <c r="A562" s="171">
        <v>21</v>
      </c>
      <c r="B562" s="30" t="s">
        <v>351</v>
      </c>
      <c r="C562" s="171">
        <v>3</v>
      </c>
      <c r="D562" s="171" t="s">
        <v>14</v>
      </c>
      <c r="E562" s="171">
        <v>4</v>
      </c>
      <c r="F562" s="168">
        <v>2074.91</v>
      </c>
      <c r="G562" s="169" t="s">
        <v>312</v>
      </c>
    </row>
    <row r="563" spans="1:7" ht="12" customHeight="1" x14ac:dyDescent="0.3">
      <c r="A563" s="171">
        <v>22</v>
      </c>
      <c r="B563" s="30" t="s">
        <v>352</v>
      </c>
      <c r="C563" s="171">
        <v>9</v>
      </c>
      <c r="D563" s="171" t="s">
        <v>314</v>
      </c>
      <c r="E563" s="57" t="s">
        <v>353</v>
      </c>
      <c r="F563" s="168">
        <v>3479.88</v>
      </c>
      <c r="G563" s="169" t="s">
        <v>312</v>
      </c>
    </row>
    <row r="564" spans="1:7" ht="12" customHeight="1" x14ac:dyDescent="0.3">
      <c r="A564" s="171">
        <v>23</v>
      </c>
      <c r="B564" s="30" t="s">
        <v>381</v>
      </c>
      <c r="C564" s="171"/>
      <c r="D564" s="171" t="s">
        <v>515</v>
      </c>
      <c r="E564" s="57" t="s">
        <v>516</v>
      </c>
      <c r="F564" s="168">
        <v>5491.53</v>
      </c>
      <c r="G564" s="169" t="s">
        <v>329</v>
      </c>
    </row>
    <row r="565" spans="1:7" ht="12" customHeight="1" x14ac:dyDescent="0.3">
      <c r="A565" s="171">
        <v>24</v>
      </c>
      <c r="B565" s="30" t="s">
        <v>392</v>
      </c>
      <c r="C565" s="171"/>
      <c r="D565" s="171" t="s">
        <v>63</v>
      </c>
      <c r="E565" s="57" t="s">
        <v>145</v>
      </c>
      <c r="F565" s="168">
        <v>690.76</v>
      </c>
      <c r="G565" s="169" t="s">
        <v>329</v>
      </c>
    </row>
    <row r="566" spans="1:7" ht="12" customHeight="1" x14ac:dyDescent="0.3">
      <c r="A566" s="171">
        <v>25</v>
      </c>
      <c r="B566" s="30" t="s">
        <v>141</v>
      </c>
      <c r="C566" s="171" t="s">
        <v>425</v>
      </c>
      <c r="D566" s="171" t="s">
        <v>14</v>
      </c>
      <c r="E566" s="171">
        <v>4</v>
      </c>
      <c r="F566" s="168">
        <v>2116.2199999999998</v>
      </c>
      <c r="G566" s="169" t="s">
        <v>329</v>
      </c>
    </row>
    <row r="567" spans="1:7" ht="12" customHeight="1" x14ac:dyDescent="0.3">
      <c r="A567" s="171">
        <v>26</v>
      </c>
      <c r="B567" s="30" t="s">
        <v>141</v>
      </c>
      <c r="C567" s="171">
        <v>24</v>
      </c>
      <c r="D567" s="171" t="s">
        <v>14</v>
      </c>
      <c r="E567" s="171">
        <v>2</v>
      </c>
      <c r="F567" s="168">
        <v>1035.69</v>
      </c>
      <c r="G567" s="169" t="s">
        <v>394</v>
      </c>
    </row>
    <row r="568" spans="1:7" ht="12" customHeight="1" x14ac:dyDescent="0.3">
      <c r="A568" s="171">
        <v>27</v>
      </c>
      <c r="B568" s="30" t="s">
        <v>442</v>
      </c>
      <c r="C568" s="171">
        <v>43</v>
      </c>
      <c r="D568" s="171"/>
      <c r="E568" s="171"/>
      <c r="F568" s="168">
        <v>7685.94</v>
      </c>
      <c r="G568" s="169" t="s">
        <v>394</v>
      </c>
    </row>
    <row r="569" spans="1:7" ht="12" customHeight="1" x14ac:dyDescent="0.3">
      <c r="A569" s="171">
        <v>28</v>
      </c>
      <c r="B569" s="30" t="s">
        <v>464</v>
      </c>
      <c r="C569" s="171"/>
      <c r="D569" s="171" t="s">
        <v>16</v>
      </c>
      <c r="E569" s="176">
        <v>10</v>
      </c>
      <c r="F569" s="168">
        <v>8577.89</v>
      </c>
      <c r="G569" s="169" t="s">
        <v>401</v>
      </c>
    </row>
    <row r="570" spans="1:7" ht="12" customHeight="1" x14ac:dyDescent="0.3">
      <c r="A570" s="171">
        <v>29</v>
      </c>
      <c r="B570" s="30" t="s">
        <v>13</v>
      </c>
      <c r="C570" s="171">
        <v>7</v>
      </c>
      <c r="D570" s="171" t="s">
        <v>14</v>
      </c>
      <c r="E570" s="171">
        <v>2</v>
      </c>
      <c r="F570" s="168">
        <v>1053.83</v>
      </c>
      <c r="G570" s="169" t="s">
        <v>401</v>
      </c>
    </row>
    <row r="571" spans="1:7" ht="12" customHeight="1" x14ac:dyDescent="0.3">
      <c r="A571" s="171">
        <v>30</v>
      </c>
      <c r="B571" s="30" t="s">
        <v>489</v>
      </c>
      <c r="C571" s="171"/>
      <c r="D571" s="171" t="s">
        <v>134</v>
      </c>
      <c r="E571" s="171">
        <v>2</v>
      </c>
      <c r="F571" s="168">
        <v>1902.18</v>
      </c>
      <c r="G571" s="169" t="s">
        <v>401</v>
      </c>
    </row>
    <row r="572" spans="1:7" ht="12" customHeight="1" x14ac:dyDescent="0.3">
      <c r="A572" s="171">
        <v>31</v>
      </c>
      <c r="B572" s="30" t="s">
        <v>465</v>
      </c>
      <c r="C572" s="171">
        <v>10</v>
      </c>
      <c r="D572" s="171" t="s">
        <v>63</v>
      </c>
      <c r="E572" s="171">
        <v>8.5</v>
      </c>
      <c r="F572" s="168">
        <v>10943.93</v>
      </c>
      <c r="G572" s="169" t="s">
        <v>401</v>
      </c>
    </row>
    <row r="573" spans="1:7" ht="12" customHeight="1" x14ac:dyDescent="0.3">
      <c r="A573" s="59">
        <v>32</v>
      </c>
      <c r="B573" s="32" t="s">
        <v>495</v>
      </c>
      <c r="C573" s="59"/>
      <c r="D573" s="59"/>
      <c r="E573" s="59"/>
      <c r="F573" s="35">
        <v>5793.08</v>
      </c>
      <c r="G573" s="74"/>
    </row>
    <row r="574" spans="1:7" ht="12" customHeight="1" x14ac:dyDescent="0.3">
      <c r="A574" s="60"/>
      <c r="B574" s="37" t="s">
        <v>17</v>
      </c>
      <c r="C574" s="37"/>
      <c r="D574" s="60"/>
      <c r="E574" s="60"/>
      <c r="F574" s="40">
        <f>SUM(F542:F573)</f>
        <v>219531.76999999996</v>
      </c>
      <c r="G574" s="62"/>
    </row>
    <row r="575" spans="1:7" ht="12" customHeight="1" x14ac:dyDescent="0.3">
      <c r="A575" s="43"/>
      <c r="B575" s="184" t="s">
        <v>504</v>
      </c>
      <c r="C575" s="184"/>
      <c r="D575" s="184"/>
      <c r="E575" s="184"/>
      <c r="F575" s="184"/>
      <c r="G575" s="42">
        <v>-125021.94</v>
      </c>
    </row>
    <row r="576" spans="1:7" ht="12" customHeight="1" x14ac:dyDescent="0.3">
      <c r="A576" s="43"/>
      <c r="B576" s="43"/>
      <c r="C576" s="185" t="s">
        <v>498</v>
      </c>
      <c r="D576" s="185"/>
      <c r="E576" s="185"/>
      <c r="F576" s="185"/>
      <c r="G576" s="44">
        <v>348295.18</v>
      </c>
    </row>
    <row r="577" spans="1:7" ht="12" customHeight="1" x14ac:dyDescent="0.3">
      <c r="A577" s="43"/>
      <c r="B577" s="43"/>
      <c r="C577" s="185" t="s">
        <v>499</v>
      </c>
      <c r="D577" s="185"/>
      <c r="E577" s="185"/>
      <c r="F577" s="185"/>
      <c r="G577" s="44">
        <f>F574</f>
        <v>219531.76999999996</v>
      </c>
    </row>
    <row r="578" spans="1:7" ht="12" customHeight="1" x14ac:dyDescent="0.3">
      <c r="A578" s="43"/>
      <c r="B578" s="46"/>
      <c r="C578" s="186" t="s">
        <v>525</v>
      </c>
      <c r="D578" s="186"/>
      <c r="E578" s="186"/>
      <c r="F578" s="186"/>
      <c r="G578" s="64">
        <v>33890.58</v>
      </c>
    </row>
    <row r="579" spans="1:7" ht="12" customHeight="1" x14ac:dyDescent="0.3">
      <c r="A579" s="43"/>
      <c r="B579" s="185" t="s">
        <v>505</v>
      </c>
      <c r="C579" s="185"/>
      <c r="D579" s="185"/>
      <c r="E579" s="185"/>
      <c r="F579" s="185"/>
      <c r="G579" s="44">
        <f>G575+G576-G577-G578</f>
        <v>-30149.109999999971</v>
      </c>
    </row>
    <row r="580" spans="1:7" ht="12" customHeight="1" x14ac:dyDescent="0.3">
      <c r="A580" s="43"/>
      <c r="B580" s="43"/>
      <c r="C580" s="43"/>
      <c r="D580" s="43"/>
      <c r="E580" s="43"/>
      <c r="F580" s="43"/>
      <c r="G580" s="46"/>
    </row>
    <row r="581" spans="1:7" ht="12" customHeight="1" x14ac:dyDescent="0.3">
      <c r="A581" s="43"/>
      <c r="B581" s="43"/>
      <c r="C581" s="43"/>
      <c r="D581" s="43"/>
      <c r="E581" s="43"/>
      <c r="F581" s="43"/>
      <c r="G581" s="46"/>
    </row>
    <row r="582" spans="1:7" ht="12" customHeight="1" x14ac:dyDescent="0.3">
      <c r="A582" s="43"/>
      <c r="B582" s="43"/>
      <c r="C582" s="43"/>
      <c r="D582" s="43"/>
      <c r="E582" s="43"/>
      <c r="F582" s="43"/>
      <c r="G582" s="46"/>
    </row>
    <row r="583" spans="1:7" ht="12" customHeight="1" x14ac:dyDescent="0.3">
      <c r="A583" s="43"/>
      <c r="B583" s="43"/>
      <c r="C583" s="43"/>
      <c r="D583" s="43"/>
      <c r="E583" s="43"/>
      <c r="F583" s="43"/>
      <c r="G583" s="46"/>
    </row>
    <row r="584" spans="1:7" ht="12" customHeight="1" x14ac:dyDescent="0.3">
      <c r="A584" s="43"/>
      <c r="B584" s="43"/>
      <c r="C584" s="43"/>
      <c r="D584" s="43"/>
      <c r="E584" s="43"/>
      <c r="F584" s="43"/>
      <c r="G584" s="46"/>
    </row>
    <row r="585" spans="1:7" ht="12" customHeight="1" x14ac:dyDescent="0.3">
      <c r="A585" s="43"/>
      <c r="B585" s="43"/>
      <c r="C585" s="43"/>
      <c r="D585" s="43"/>
      <c r="E585" s="43"/>
      <c r="F585" s="43"/>
      <c r="G585" s="46"/>
    </row>
    <row r="586" spans="1:7" ht="12" customHeight="1" x14ac:dyDescent="0.3">
      <c r="A586" s="43"/>
      <c r="B586" s="43"/>
      <c r="C586" s="43"/>
      <c r="D586" s="43"/>
      <c r="E586" s="43"/>
      <c r="F586" s="43"/>
      <c r="G586" s="46"/>
    </row>
    <row r="587" spans="1:7" ht="12" customHeight="1" x14ac:dyDescent="0.3">
      <c r="A587" s="43"/>
      <c r="B587" s="43"/>
      <c r="C587" s="43"/>
      <c r="D587" s="43"/>
      <c r="E587" s="43"/>
      <c r="F587" s="43"/>
      <c r="G587" s="46"/>
    </row>
    <row r="588" spans="1:7" ht="12" customHeight="1" x14ac:dyDescent="0.3">
      <c r="A588" s="43"/>
      <c r="B588" s="43"/>
      <c r="C588" s="43"/>
      <c r="D588" s="43"/>
      <c r="E588" s="43"/>
      <c r="F588" s="43"/>
      <c r="G588" s="46"/>
    </row>
    <row r="589" spans="1:7" ht="12" customHeight="1" x14ac:dyDescent="0.3">
      <c r="A589" s="180" t="s">
        <v>523</v>
      </c>
      <c r="B589" s="180"/>
      <c r="C589" s="180"/>
      <c r="D589" s="180"/>
      <c r="E589" s="180"/>
      <c r="F589" s="180"/>
      <c r="G589" s="180"/>
    </row>
    <row r="590" spans="1:7" ht="12" customHeight="1" x14ac:dyDescent="0.3">
      <c r="A590" s="187" t="s">
        <v>32</v>
      </c>
      <c r="B590" s="188"/>
      <c r="C590" s="188"/>
      <c r="D590" s="188"/>
      <c r="E590" s="188"/>
      <c r="F590" s="189"/>
      <c r="G590" s="81"/>
    </row>
    <row r="591" spans="1:7" ht="12" customHeight="1" x14ac:dyDescent="0.3">
      <c r="A591" s="47">
        <v>1</v>
      </c>
      <c r="B591" s="48" t="s">
        <v>13</v>
      </c>
      <c r="C591" s="47">
        <v>23</v>
      </c>
      <c r="D591" s="47" t="s">
        <v>14</v>
      </c>
      <c r="E591" s="47">
        <v>2</v>
      </c>
      <c r="F591" s="23">
        <v>1143.8900000000001</v>
      </c>
      <c r="G591" s="47" t="s">
        <v>20</v>
      </c>
    </row>
    <row r="592" spans="1:7" ht="12" customHeight="1" x14ac:dyDescent="0.3">
      <c r="A592" s="171">
        <v>2</v>
      </c>
      <c r="B592" s="30" t="s">
        <v>119</v>
      </c>
      <c r="C592" s="166">
        <v>3</v>
      </c>
      <c r="D592" s="171" t="s">
        <v>16</v>
      </c>
      <c r="E592" s="171">
        <v>4</v>
      </c>
      <c r="F592" s="172">
        <v>3083.1</v>
      </c>
      <c r="G592" s="171" t="s">
        <v>103</v>
      </c>
    </row>
    <row r="593" spans="1:7" ht="12" customHeight="1" x14ac:dyDescent="0.3">
      <c r="A593" s="171">
        <v>3</v>
      </c>
      <c r="B593" s="30" t="s">
        <v>74</v>
      </c>
      <c r="C593" s="171"/>
      <c r="D593" s="171" t="s">
        <v>68</v>
      </c>
      <c r="E593" s="57" t="s">
        <v>175</v>
      </c>
      <c r="F593" s="172">
        <v>8534.4699999999993</v>
      </c>
      <c r="G593" s="165" t="s">
        <v>164</v>
      </c>
    </row>
    <row r="594" spans="1:7" ht="12" customHeight="1" x14ac:dyDescent="0.3">
      <c r="A594" s="171">
        <v>4</v>
      </c>
      <c r="B594" s="30" t="s">
        <v>13</v>
      </c>
      <c r="C594" s="171">
        <v>8</v>
      </c>
      <c r="D594" s="171" t="s">
        <v>14</v>
      </c>
      <c r="E594" s="171">
        <v>2</v>
      </c>
      <c r="F594" s="168">
        <v>1029.27</v>
      </c>
      <c r="G594" s="165" t="s">
        <v>196</v>
      </c>
    </row>
    <row r="595" spans="1:7" ht="12" customHeight="1" x14ac:dyDescent="0.3">
      <c r="A595" s="171">
        <v>5</v>
      </c>
      <c r="B595" s="30" t="s">
        <v>172</v>
      </c>
      <c r="C595" s="171" t="s">
        <v>230</v>
      </c>
      <c r="D595" s="171" t="s">
        <v>16</v>
      </c>
      <c r="E595" s="171">
        <v>9.25</v>
      </c>
      <c r="F595" s="168">
        <v>7474.05</v>
      </c>
      <c r="G595" s="165" t="s">
        <v>196</v>
      </c>
    </row>
    <row r="596" spans="1:7" ht="12" customHeight="1" x14ac:dyDescent="0.3">
      <c r="A596" s="171">
        <v>6</v>
      </c>
      <c r="B596" s="26" t="s">
        <v>240</v>
      </c>
      <c r="C596" s="171"/>
      <c r="D596" s="171" t="s">
        <v>508</v>
      </c>
      <c r="E596" s="171">
        <v>1</v>
      </c>
      <c r="F596" s="168">
        <v>200</v>
      </c>
      <c r="G596" s="165" t="s">
        <v>196</v>
      </c>
    </row>
    <row r="597" spans="1:7" ht="12" customHeight="1" x14ac:dyDescent="0.3">
      <c r="A597" s="171">
        <v>7</v>
      </c>
      <c r="B597" s="30" t="s">
        <v>246</v>
      </c>
      <c r="C597" s="171"/>
      <c r="D597" s="171"/>
      <c r="E597" s="171"/>
      <c r="F597" s="172">
        <v>4200</v>
      </c>
      <c r="G597" s="171" t="s">
        <v>196</v>
      </c>
    </row>
    <row r="598" spans="1:7" ht="12" customHeight="1" x14ac:dyDescent="0.3">
      <c r="A598" s="171">
        <v>8</v>
      </c>
      <c r="B598" s="30" t="s">
        <v>393</v>
      </c>
      <c r="C598" s="171"/>
      <c r="D598" s="171"/>
      <c r="E598" s="171"/>
      <c r="F598" s="172">
        <v>4572.3100000000004</v>
      </c>
      <c r="G598" s="171" t="s">
        <v>196</v>
      </c>
    </row>
    <row r="599" spans="1:7" ht="12" customHeight="1" x14ac:dyDescent="0.3">
      <c r="A599" s="171">
        <v>9</v>
      </c>
      <c r="B599" s="30" t="s">
        <v>82</v>
      </c>
      <c r="C599" s="165">
        <v>11</v>
      </c>
      <c r="D599" s="171" t="s">
        <v>14</v>
      </c>
      <c r="E599" s="171">
        <v>1</v>
      </c>
      <c r="F599" s="168">
        <v>524.76</v>
      </c>
      <c r="G599" s="169" t="s">
        <v>239</v>
      </c>
    </row>
    <row r="600" spans="1:7" ht="12" customHeight="1" x14ac:dyDescent="0.3">
      <c r="A600" s="171">
        <v>10</v>
      </c>
      <c r="B600" s="30" t="s">
        <v>82</v>
      </c>
      <c r="C600" s="165">
        <v>11</v>
      </c>
      <c r="D600" s="171" t="s">
        <v>14</v>
      </c>
      <c r="E600" s="171">
        <v>1</v>
      </c>
      <c r="F600" s="168">
        <v>567.59</v>
      </c>
      <c r="G600" s="169" t="s">
        <v>269</v>
      </c>
    </row>
    <row r="601" spans="1:7" ht="12" customHeight="1" x14ac:dyDescent="0.3">
      <c r="A601" s="171">
        <v>11</v>
      </c>
      <c r="B601" s="26" t="s">
        <v>340</v>
      </c>
      <c r="C601" s="110"/>
      <c r="D601" s="171" t="s">
        <v>510</v>
      </c>
      <c r="E601" s="171">
        <v>29</v>
      </c>
      <c r="F601" s="172">
        <v>1071.2</v>
      </c>
      <c r="G601" s="171" t="s">
        <v>269</v>
      </c>
    </row>
    <row r="602" spans="1:7" ht="12" customHeight="1" x14ac:dyDescent="0.3">
      <c r="A602" s="171">
        <v>12</v>
      </c>
      <c r="B602" s="26" t="s">
        <v>341</v>
      </c>
      <c r="C602" s="110"/>
      <c r="D602" s="171" t="s">
        <v>510</v>
      </c>
      <c r="E602" s="171">
        <v>15</v>
      </c>
      <c r="F602" s="172">
        <v>915.56</v>
      </c>
      <c r="G602" s="171" t="s">
        <v>269</v>
      </c>
    </row>
    <row r="603" spans="1:7" ht="12" customHeight="1" x14ac:dyDescent="0.3">
      <c r="A603" s="171">
        <v>13</v>
      </c>
      <c r="B603" s="26" t="s">
        <v>366</v>
      </c>
      <c r="C603" s="110"/>
      <c r="D603" s="171" t="s">
        <v>14</v>
      </c>
      <c r="E603" s="171">
        <v>13</v>
      </c>
      <c r="F603" s="172">
        <v>6209.41</v>
      </c>
      <c r="G603" s="171" t="s">
        <v>312</v>
      </c>
    </row>
    <row r="604" spans="1:7" ht="12" customHeight="1" x14ac:dyDescent="0.3">
      <c r="A604" s="171">
        <v>14</v>
      </c>
      <c r="B604" s="26" t="s">
        <v>419</v>
      </c>
      <c r="C604" s="110"/>
      <c r="D604" s="171"/>
      <c r="E604" s="171"/>
      <c r="F604" s="172">
        <v>10058.32</v>
      </c>
      <c r="G604" s="171" t="s">
        <v>394</v>
      </c>
    </row>
    <row r="605" spans="1:7" ht="12" customHeight="1" x14ac:dyDescent="0.3">
      <c r="A605" s="171">
        <v>15</v>
      </c>
      <c r="B605" s="26" t="s">
        <v>424</v>
      </c>
      <c r="C605" s="166">
        <v>27</v>
      </c>
      <c r="D605" s="171" t="s">
        <v>14</v>
      </c>
      <c r="E605" s="171">
        <v>4</v>
      </c>
      <c r="F605" s="172">
        <v>1877.38</v>
      </c>
      <c r="G605" s="171" t="s">
        <v>394</v>
      </c>
    </row>
    <row r="606" spans="1:7" ht="12" customHeight="1" x14ac:dyDescent="0.3">
      <c r="A606" s="171">
        <v>16</v>
      </c>
      <c r="B606" s="26" t="s">
        <v>495</v>
      </c>
      <c r="C606" s="110"/>
      <c r="D606" s="171"/>
      <c r="E606" s="171"/>
      <c r="F606" s="172">
        <v>2699.38</v>
      </c>
      <c r="G606" s="171"/>
    </row>
    <row r="607" spans="1:7" ht="12" customHeight="1" x14ac:dyDescent="0.3">
      <c r="A607" s="59"/>
      <c r="B607" s="32"/>
      <c r="C607" s="111"/>
      <c r="D607" s="59"/>
      <c r="E607" s="59"/>
      <c r="F607" s="34"/>
      <c r="G607" s="59"/>
    </row>
    <row r="608" spans="1:7" ht="12" customHeight="1" x14ac:dyDescent="0.3">
      <c r="A608" s="60"/>
      <c r="B608" s="37" t="s">
        <v>17</v>
      </c>
      <c r="C608" s="112"/>
      <c r="D608" s="60"/>
      <c r="E608" s="60"/>
      <c r="F608" s="40">
        <f>SUM(F591:F607)</f>
        <v>54160.689999999995</v>
      </c>
      <c r="G608" s="73"/>
    </row>
    <row r="609" spans="1:7" ht="12" customHeight="1" x14ac:dyDescent="0.3">
      <c r="A609" s="43"/>
      <c r="B609" s="184" t="s">
        <v>504</v>
      </c>
      <c r="C609" s="184"/>
      <c r="D609" s="184"/>
      <c r="E609" s="184"/>
      <c r="F609" s="184"/>
      <c r="G609" s="42">
        <v>-148206.01</v>
      </c>
    </row>
    <row r="610" spans="1:7" ht="12" customHeight="1" x14ac:dyDescent="0.3">
      <c r="A610" s="43"/>
      <c r="B610" s="43"/>
      <c r="C610" s="185" t="s">
        <v>498</v>
      </c>
      <c r="D610" s="185"/>
      <c r="E610" s="185"/>
      <c r="F610" s="185"/>
      <c r="G610" s="44">
        <v>108014.58</v>
      </c>
    </row>
    <row r="611" spans="1:7" ht="12" customHeight="1" x14ac:dyDescent="0.3">
      <c r="A611" s="43"/>
      <c r="B611" s="43"/>
      <c r="C611" s="185" t="s">
        <v>499</v>
      </c>
      <c r="D611" s="185"/>
      <c r="E611" s="185"/>
      <c r="F611" s="185"/>
      <c r="G611" s="44">
        <f>F608</f>
        <v>54160.689999999995</v>
      </c>
    </row>
    <row r="612" spans="1:7" ht="12" customHeight="1" x14ac:dyDescent="0.3">
      <c r="A612" s="43"/>
      <c r="B612" s="46"/>
      <c r="C612" s="186" t="s">
        <v>525</v>
      </c>
      <c r="D612" s="186"/>
      <c r="E612" s="186"/>
      <c r="F612" s="186"/>
      <c r="G612" s="64">
        <v>12746.04</v>
      </c>
    </row>
    <row r="613" spans="1:7" ht="12" customHeight="1" x14ac:dyDescent="0.3">
      <c r="A613" s="43"/>
      <c r="B613" s="185" t="s">
        <v>505</v>
      </c>
      <c r="C613" s="185"/>
      <c r="D613" s="185"/>
      <c r="E613" s="185"/>
      <c r="F613" s="185"/>
      <c r="G613" s="44">
        <f>G609+G610-G611-G612</f>
        <v>-107098.16</v>
      </c>
    </row>
    <row r="614" spans="1:7" ht="12" customHeight="1" x14ac:dyDescent="0.3">
      <c r="A614" s="43"/>
      <c r="B614" s="43"/>
      <c r="C614" s="43"/>
      <c r="D614" s="43"/>
      <c r="E614" s="43"/>
      <c r="F614" s="43"/>
      <c r="G614" s="46"/>
    </row>
    <row r="615" spans="1:7" ht="12" customHeight="1" x14ac:dyDescent="0.3">
      <c r="A615" s="43"/>
      <c r="B615" s="43"/>
      <c r="C615" s="43"/>
      <c r="D615" s="43"/>
      <c r="E615" s="43"/>
      <c r="F615" s="43"/>
      <c r="G615" s="46"/>
    </row>
    <row r="616" spans="1:7" ht="12" customHeight="1" x14ac:dyDescent="0.3">
      <c r="A616" s="43"/>
      <c r="B616" s="43"/>
      <c r="C616" s="43"/>
      <c r="D616" s="43"/>
      <c r="E616" s="43"/>
      <c r="F616" s="43"/>
      <c r="G616" s="46"/>
    </row>
    <row r="617" spans="1:7" ht="12" customHeight="1" x14ac:dyDescent="0.3">
      <c r="A617" s="43"/>
      <c r="B617" s="43"/>
      <c r="C617" s="43"/>
      <c r="D617" s="43"/>
      <c r="E617" s="43"/>
      <c r="F617" s="43"/>
      <c r="G617" s="46"/>
    </row>
    <row r="618" spans="1:7" ht="12" customHeight="1" x14ac:dyDescent="0.3">
      <c r="A618" s="43"/>
      <c r="B618" s="43"/>
      <c r="C618" s="43"/>
      <c r="D618" s="43"/>
      <c r="E618" s="43"/>
      <c r="F618" s="43"/>
      <c r="G618" s="46"/>
    </row>
    <row r="619" spans="1:7" ht="12" customHeight="1" x14ac:dyDescent="0.3">
      <c r="A619" s="43"/>
      <c r="B619" s="43"/>
      <c r="C619" s="43"/>
      <c r="D619" s="43"/>
      <c r="E619" s="43"/>
      <c r="F619" s="43"/>
      <c r="G619" s="46"/>
    </row>
    <row r="620" spans="1:7" ht="12" customHeight="1" x14ac:dyDescent="0.3">
      <c r="A620" s="43"/>
      <c r="B620" s="43"/>
      <c r="C620" s="43"/>
      <c r="D620" s="43"/>
      <c r="E620" s="43"/>
      <c r="F620" s="43"/>
      <c r="G620" s="46"/>
    </row>
    <row r="621" spans="1:7" ht="12" customHeight="1" x14ac:dyDescent="0.3">
      <c r="A621" s="43"/>
      <c r="B621" s="43"/>
      <c r="C621" s="43"/>
      <c r="D621" s="43"/>
      <c r="E621" s="43"/>
      <c r="F621" s="43"/>
      <c r="G621" s="46"/>
    </row>
    <row r="622" spans="1:7" ht="12" customHeight="1" x14ac:dyDescent="0.3">
      <c r="A622" s="43"/>
      <c r="B622" s="43"/>
      <c r="C622" s="43"/>
      <c r="D622" s="43"/>
      <c r="E622" s="43"/>
      <c r="F622" s="43"/>
      <c r="G622" s="46"/>
    </row>
    <row r="623" spans="1:7" ht="12" customHeight="1" x14ac:dyDescent="0.3">
      <c r="A623" s="43"/>
      <c r="B623" s="43"/>
      <c r="C623" s="43"/>
      <c r="D623" s="43"/>
      <c r="E623" s="43"/>
      <c r="F623" s="43"/>
      <c r="G623" s="46"/>
    </row>
    <row r="624" spans="1:7" ht="12" customHeight="1" x14ac:dyDescent="0.3">
      <c r="A624" s="43"/>
      <c r="B624" s="43"/>
      <c r="C624" s="43"/>
      <c r="D624" s="43"/>
      <c r="E624" s="43"/>
      <c r="F624" s="43"/>
      <c r="G624" s="46"/>
    </row>
    <row r="625" spans="1:7" ht="12" customHeight="1" x14ac:dyDescent="0.3">
      <c r="A625" s="43"/>
      <c r="B625" s="43"/>
      <c r="C625" s="43"/>
      <c r="D625" s="43"/>
      <c r="E625" s="43"/>
      <c r="F625" s="43"/>
      <c r="G625" s="46"/>
    </row>
    <row r="626" spans="1:7" ht="12" customHeight="1" x14ac:dyDescent="0.3">
      <c r="A626" s="43"/>
      <c r="B626" s="43"/>
      <c r="C626" s="43"/>
      <c r="D626" s="43"/>
      <c r="E626" s="43"/>
      <c r="F626" s="43"/>
      <c r="G626" s="46"/>
    </row>
    <row r="627" spans="1:7" ht="12" customHeight="1" x14ac:dyDescent="0.3">
      <c r="A627" s="43"/>
      <c r="B627" s="43"/>
      <c r="C627" s="43"/>
      <c r="D627" s="43"/>
      <c r="E627" s="43"/>
      <c r="F627" s="43"/>
      <c r="G627" s="46"/>
    </row>
    <row r="628" spans="1:7" ht="12" customHeight="1" x14ac:dyDescent="0.3">
      <c r="A628" s="43"/>
      <c r="B628" s="43"/>
      <c r="C628" s="43"/>
      <c r="D628" s="43"/>
      <c r="E628" s="43"/>
      <c r="F628" s="43"/>
      <c r="G628" s="46"/>
    </row>
    <row r="629" spans="1:7" ht="12" customHeight="1" x14ac:dyDescent="0.3">
      <c r="A629" s="43"/>
      <c r="B629" s="43"/>
      <c r="C629" s="43"/>
      <c r="D629" s="43"/>
      <c r="E629" s="43"/>
      <c r="F629" s="43"/>
      <c r="G629" s="46"/>
    </row>
    <row r="630" spans="1:7" ht="12" customHeight="1" x14ac:dyDescent="0.3">
      <c r="A630" s="43"/>
      <c r="B630" s="43"/>
      <c r="C630" s="43"/>
      <c r="D630" s="43"/>
      <c r="E630" s="43"/>
      <c r="F630" s="43"/>
      <c r="G630" s="46"/>
    </row>
    <row r="631" spans="1:7" ht="12" customHeight="1" x14ac:dyDescent="0.3">
      <c r="A631" s="43"/>
      <c r="B631" s="43"/>
      <c r="C631" s="43"/>
      <c r="D631" s="43"/>
      <c r="E631" s="43"/>
      <c r="F631" s="43"/>
      <c r="G631" s="46"/>
    </row>
    <row r="632" spans="1:7" ht="12" customHeight="1" x14ac:dyDescent="0.3">
      <c r="A632" s="43"/>
      <c r="B632" s="43"/>
      <c r="C632" s="43"/>
      <c r="D632" s="43"/>
      <c r="E632" s="43"/>
      <c r="F632" s="43"/>
      <c r="G632" s="46"/>
    </row>
    <row r="633" spans="1:7" ht="12" customHeight="1" x14ac:dyDescent="0.3">
      <c r="A633" s="43"/>
      <c r="B633" s="43"/>
      <c r="C633" s="43"/>
      <c r="D633" s="43"/>
      <c r="E633" s="43"/>
      <c r="F633" s="43"/>
      <c r="G633" s="46"/>
    </row>
    <row r="634" spans="1:7" ht="12" customHeight="1" x14ac:dyDescent="0.3">
      <c r="A634" s="43"/>
      <c r="B634" s="43"/>
      <c r="C634" s="43"/>
      <c r="D634" s="43"/>
      <c r="E634" s="43"/>
      <c r="F634" s="43"/>
      <c r="G634" s="46"/>
    </row>
    <row r="635" spans="1:7" ht="12" customHeight="1" x14ac:dyDescent="0.3">
      <c r="A635" s="43"/>
      <c r="B635" s="43"/>
      <c r="C635" s="43"/>
      <c r="D635" s="43"/>
      <c r="E635" s="43"/>
      <c r="F635" s="43"/>
      <c r="G635" s="46"/>
    </row>
    <row r="636" spans="1:7" ht="12" customHeight="1" x14ac:dyDescent="0.3">
      <c r="A636" s="43"/>
      <c r="B636" s="43"/>
      <c r="C636" s="43"/>
      <c r="D636" s="43"/>
      <c r="E636" s="43"/>
      <c r="F636" s="43"/>
      <c r="G636" s="46"/>
    </row>
    <row r="637" spans="1:7" ht="12" customHeight="1" x14ac:dyDescent="0.3">
      <c r="A637" s="43"/>
      <c r="B637" s="43"/>
      <c r="C637" s="43"/>
      <c r="D637" s="43"/>
      <c r="E637" s="43"/>
      <c r="F637" s="43"/>
      <c r="G637" s="46"/>
    </row>
    <row r="638" spans="1:7" ht="12" customHeight="1" x14ac:dyDescent="0.3">
      <c r="A638" s="180" t="s">
        <v>523</v>
      </c>
      <c r="B638" s="180"/>
      <c r="C638" s="180"/>
      <c r="D638" s="180"/>
      <c r="E638" s="180"/>
      <c r="F638" s="180"/>
      <c r="G638" s="180"/>
    </row>
    <row r="639" spans="1:7" ht="12" customHeight="1" x14ac:dyDescent="0.3">
      <c r="A639" s="187" t="s">
        <v>33</v>
      </c>
      <c r="B639" s="188"/>
      <c r="C639" s="188"/>
      <c r="D639" s="188"/>
      <c r="E639" s="188"/>
      <c r="F639" s="189"/>
      <c r="G639" s="81"/>
    </row>
    <row r="640" spans="1:7" ht="12" customHeight="1" x14ac:dyDescent="0.3">
      <c r="A640" s="47">
        <v>1</v>
      </c>
      <c r="B640" s="48" t="s">
        <v>65</v>
      </c>
      <c r="C640" s="48"/>
      <c r="D640" s="47"/>
      <c r="E640" s="75"/>
      <c r="F640" s="23">
        <v>1910.59</v>
      </c>
      <c r="G640" s="47" t="s">
        <v>19</v>
      </c>
    </row>
    <row r="641" spans="1:7" ht="12" customHeight="1" x14ac:dyDescent="0.3">
      <c r="A641" s="171">
        <v>2</v>
      </c>
      <c r="B641" s="30" t="s">
        <v>13</v>
      </c>
      <c r="C641" s="166">
        <v>94</v>
      </c>
      <c r="D641" s="171" t="s">
        <v>14</v>
      </c>
      <c r="E641" s="171">
        <v>2</v>
      </c>
      <c r="F641" s="172">
        <v>1159.6099999999999</v>
      </c>
      <c r="G641" s="171" t="s">
        <v>19</v>
      </c>
    </row>
    <row r="642" spans="1:7" ht="12" customHeight="1" x14ac:dyDescent="0.3">
      <c r="A642" s="171">
        <v>3</v>
      </c>
      <c r="B642" s="30" t="s">
        <v>74</v>
      </c>
      <c r="C642" s="171"/>
      <c r="D642" s="171" t="s">
        <v>68</v>
      </c>
      <c r="E642" s="57" t="s">
        <v>70</v>
      </c>
      <c r="F642" s="172">
        <v>34637.46</v>
      </c>
      <c r="G642" s="175" t="s">
        <v>20</v>
      </c>
    </row>
    <row r="643" spans="1:7" ht="12" customHeight="1" x14ac:dyDescent="0.3">
      <c r="A643" s="171">
        <v>5</v>
      </c>
      <c r="B643" s="30" t="s">
        <v>120</v>
      </c>
      <c r="C643" s="171">
        <v>71</v>
      </c>
      <c r="D643" s="171" t="s">
        <v>16</v>
      </c>
      <c r="E643" s="171">
        <v>0.5</v>
      </c>
      <c r="F643" s="172">
        <v>494.48</v>
      </c>
      <c r="G643" s="175" t="s">
        <v>103</v>
      </c>
    </row>
    <row r="644" spans="1:7" ht="12" customHeight="1" x14ac:dyDescent="0.3">
      <c r="A644" s="171">
        <v>6</v>
      </c>
      <c r="B644" s="30" t="s">
        <v>121</v>
      </c>
      <c r="C644" s="171">
        <v>97</v>
      </c>
      <c r="D644" s="171" t="s">
        <v>16</v>
      </c>
      <c r="E644" s="171">
        <v>3</v>
      </c>
      <c r="F644" s="172">
        <v>2482.86</v>
      </c>
      <c r="G644" s="171" t="s">
        <v>103</v>
      </c>
    </row>
    <row r="645" spans="1:7" ht="12" customHeight="1" x14ac:dyDescent="0.3">
      <c r="A645" s="171">
        <v>7</v>
      </c>
      <c r="B645" s="53" t="s">
        <v>157</v>
      </c>
      <c r="C645" s="165"/>
      <c r="D645" s="171" t="s">
        <v>16</v>
      </c>
      <c r="E645" s="171">
        <v>1</v>
      </c>
      <c r="F645" s="168">
        <v>1534.6</v>
      </c>
      <c r="G645" s="169" t="s">
        <v>100</v>
      </c>
    </row>
    <row r="646" spans="1:7" ht="12" customHeight="1" x14ac:dyDescent="0.3">
      <c r="A646" s="171">
        <v>8</v>
      </c>
      <c r="B646" s="26" t="s">
        <v>15</v>
      </c>
      <c r="C646" s="166">
        <v>23</v>
      </c>
      <c r="D646" s="171" t="s">
        <v>16</v>
      </c>
      <c r="E646" s="171">
        <v>2.75</v>
      </c>
      <c r="F646" s="172">
        <v>2652.7</v>
      </c>
      <c r="G646" s="175" t="s">
        <v>100</v>
      </c>
    </row>
    <row r="647" spans="1:7" ht="12" customHeight="1" x14ac:dyDescent="0.3">
      <c r="A647" s="171">
        <v>9</v>
      </c>
      <c r="B647" s="30" t="s">
        <v>13</v>
      </c>
      <c r="C647" s="171">
        <v>60</v>
      </c>
      <c r="D647" s="171" t="s">
        <v>14</v>
      </c>
      <c r="E647" s="171">
        <v>2</v>
      </c>
      <c r="F647" s="168">
        <v>1051.6600000000001</v>
      </c>
      <c r="G647" s="169" t="s">
        <v>100</v>
      </c>
    </row>
    <row r="648" spans="1:7" ht="12" customHeight="1" x14ac:dyDescent="0.3">
      <c r="A648" s="171">
        <v>10</v>
      </c>
      <c r="B648" s="26" t="s">
        <v>166</v>
      </c>
      <c r="C648" s="165"/>
      <c r="D648" s="171" t="s">
        <v>14</v>
      </c>
      <c r="E648" s="171">
        <v>1</v>
      </c>
      <c r="F648" s="168">
        <v>2825.99</v>
      </c>
      <c r="G648" s="169" t="s">
        <v>164</v>
      </c>
    </row>
    <row r="649" spans="1:7" ht="12" customHeight="1" x14ac:dyDescent="0.3">
      <c r="A649" s="171">
        <v>11</v>
      </c>
      <c r="B649" s="30" t="s">
        <v>187</v>
      </c>
      <c r="C649" s="171"/>
      <c r="D649" s="171"/>
      <c r="E649" s="171"/>
      <c r="F649" s="168">
        <v>15925.62</v>
      </c>
      <c r="G649" s="169" t="s">
        <v>164</v>
      </c>
    </row>
    <row r="650" spans="1:7" ht="12" customHeight="1" x14ac:dyDescent="0.3">
      <c r="A650" s="171">
        <v>12</v>
      </c>
      <c r="B650" s="30" t="s">
        <v>13</v>
      </c>
      <c r="C650" s="166" t="s">
        <v>231</v>
      </c>
      <c r="D650" s="171" t="s">
        <v>14</v>
      </c>
      <c r="E650" s="171">
        <v>4</v>
      </c>
      <c r="F650" s="168">
        <v>2003.73</v>
      </c>
      <c r="G650" s="169" t="s">
        <v>196</v>
      </c>
    </row>
    <row r="651" spans="1:7" ht="12" customHeight="1" x14ac:dyDescent="0.3">
      <c r="A651" s="171">
        <v>13</v>
      </c>
      <c r="B651" s="30" t="s">
        <v>246</v>
      </c>
      <c r="C651" s="171"/>
      <c r="D651" s="171"/>
      <c r="E651" s="171"/>
      <c r="F651" s="172">
        <v>7200</v>
      </c>
      <c r="G651" s="171" t="s">
        <v>196</v>
      </c>
    </row>
    <row r="652" spans="1:7" ht="12" customHeight="1" x14ac:dyDescent="0.3">
      <c r="A652" s="171">
        <v>14</v>
      </c>
      <c r="B652" s="30" t="s">
        <v>211</v>
      </c>
      <c r="C652" s="171"/>
      <c r="D652" s="171"/>
      <c r="E652" s="171"/>
      <c r="F652" s="172">
        <v>662.12</v>
      </c>
      <c r="G652" s="171" t="s">
        <v>196</v>
      </c>
    </row>
    <row r="653" spans="1:7" ht="12" customHeight="1" x14ac:dyDescent="0.3">
      <c r="A653" s="171">
        <v>15</v>
      </c>
      <c r="B653" s="30" t="s">
        <v>13</v>
      </c>
      <c r="C653" s="171">
        <v>77</v>
      </c>
      <c r="D653" s="171" t="s">
        <v>14</v>
      </c>
      <c r="E653" s="171">
        <v>4</v>
      </c>
      <c r="F653" s="172">
        <v>2146.2800000000002</v>
      </c>
      <c r="G653" s="171" t="s">
        <v>239</v>
      </c>
    </row>
    <row r="654" spans="1:7" ht="12" customHeight="1" x14ac:dyDescent="0.3">
      <c r="A654" s="171">
        <v>16</v>
      </c>
      <c r="B654" s="30" t="s">
        <v>289</v>
      </c>
      <c r="C654" s="171"/>
      <c r="D654" s="171" t="s">
        <v>16</v>
      </c>
      <c r="E654" s="171">
        <v>155</v>
      </c>
      <c r="F654" s="172">
        <v>371684.4</v>
      </c>
      <c r="G654" s="171" t="s">
        <v>269</v>
      </c>
    </row>
    <row r="655" spans="1:7" ht="12" customHeight="1" x14ac:dyDescent="0.3">
      <c r="A655" s="171">
        <v>17</v>
      </c>
      <c r="B655" s="30" t="s">
        <v>335</v>
      </c>
      <c r="C655" s="171"/>
      <c r="D655" s="171" t="s">
        <v>14</v>
      </c>
      <c r="E655" s="171">
        <v>19</v>
      </c>
      <c r="F655" s="172">
        <v>12610.39</v>
      </c>
      <c r="G655" s="171" t="s">
        <v>269</v>
      </c>
    </row>
    <row r="656" spans="1:7" ht="12" customHeight="1" x14ac:dyDescent="0.3">
      <c r="A656" s="171">
        <v>18</v>
      </c>
      <c r="B656" s="26" t="s">
        <v>340</v>
      </c>
      <c r="C656" s="110"/>
      <c r="D656" s="171" t="s">
        <v>510</v>
      </c>
      <c r="E656" s="171">
        <v>29</v>
      </c>
      <c r="F656" s="172">
        <v>6788.8</v>
      </c>
      <c r="G656" s="171" t="s">
        <v>269</v>
      </c>
    </row>
    <row r="657" spans="1:7" ht="12" customHeight="1" x14ac:dyDescent="0.3">
      <c r="A657" s="171">
        <v>19</v>
      </c>
      <c r="B657" s="26" t="s">
        <v>341</v>
      </c>
      <c r="C657" s="110"/>
      <c r="D657" s="171" t="s">
        <v>510</v>
      </c>
      <c r="E657" s="171">
        <v>15</v>
      </c>
      <c r="F657" s="172">
        <v>5802.44</v>
      </c>
      <c r="G657" s="171" t="s">
        <v>269</v>
      </c>
    </row>
    <row r="658" spans="1:7" ht="12" customHeight="1" x14ac:dyDescent="0.3">
      <c r="A658" s="190">
        <v>20</v>
      </c>
      <c r="B658" s="197" t="s">
        <v>242</v>
      </c>
      <c r="C658" s="171" t="s">
        <v>342</v>
      </c>
      <c r="D658" s="190" t="s">
        <v>16</v>
      </c>
      <c r="E658" s="190">
        <v>328.1</v>
      </c>
      <c r="F658" s="193">
        <v>156207.4</v>
      </c>
      <c r="G658" s="190" t="s">
        <v>312</v>
      </c>
    </row>
    <row r="659" spans="1:7" ht="12" customHeight="1" x14ac:dyDescent="0.3">
      <c r="A659" s="190"/>
      <c r="B659" s="197"/>
      <c r="C659" s="171" t="s">
        <v>343</v>
      </c>
      <c r="D659" s="190"/>
      <c r="E659" s="190"/>
      <c r="F659" s="193"/>
      <c r="G659" s="190"/>
    </row>
    <row r="660" spans="1:7" ht="12" customHeight="1" x14ac:dyDescent="0.3">
      <c r="A660" s="171">
        <f>A658+1</f>
        <v>21</v>
      </c>
      <c r="B660" s="26" t="s">
        <v>354</v>
      </c>
      <c r="C660" s="166">
        <v>19</v>
      </c>
      <c r="D660" s="165" t="s">
        <v>14</v>
      </c>
      <c r="E660" s="165">
        <v>1</v>
      </c>
      <c r="F660" s="172">
        <v>314.48</v>
      </c>
      <c r="G660" s="171" t="s">
        <v>312</v>
      </c>
    </row>
    <row r="661" spans="1:7" ht="12" customHeight="1" x14ac:dyDescent="0.3">
      <c r="A661" s="171">
        <v>22</v>
      </c>
      <c r="B661" s="30" t="s">
        <v>13</v>
      </c>
      <c r="C661" s="171">
        <v>147</v>
      </c>
      <c r="D661" s="171" t="s">
        <v>14</v>
      </c>
      <c r="E661" s="171">
        <v>4</v>
      </c>
      <c r="F661" s="172">
        <v>2098.77</v>
      </c>
      <c r="G661" s="171" t="s">
        <v>312</v>
      </c>
    </row>
    <row r="662" spans="1:7" ht="12" customHeight="1" x14ac:dyDescent="0.3">
      <c r="A662" s="171">
        <v>23</v>
      </c>
      <c r="B662" s="26" t="s">
        <v>242</v>
      </c>
      <c r="C662" s="166">
        <v>149</v>
      </c>
      <c r="D662" s="165" t="s">
        <v>16</v>
      </c>
      <c r="E662" s="165">
        <v>30</v>
      </c>
      <c r="F662" s="172">
        <v>14422.21</v>
      </c>
      <c r="G662" s="171" t="s">
        <v>329</v>
      </c>
    </row>
    <row r="663" spans="1:7" ht="12" customHeight="1" x14ac:dyDescent="0.3">
      <c r="A663" s="171">
        <v>24</v>
      </c>
      <c r="B663" s="26" t="s">
        <v>389</v>
      </c>
      <c r="C663" s="166"/>
      <c r="D663" s="165" t="s">
        <v>134</v>
      </c>
      <c r="E663" s="165">
        <v>1</v>
      </c>
      <c r="F663" s="172">
        <v>738.08</v>
      </c>
      <c r="G663" s="171" t="s">
        <v>329</v>
      </c>
    </row>
    <row r="664" spans="1:7" ht="12" customHeight="1" x14ac:dyDescent="0.3">
      <c r="A664" s="171">
        <v>25</v>
      </c>
      <c r="B664" s="30" t="s">
        <v>13</v>
      </c>
      <c r="C664" s="166">
        <v>95</v>
      </c>
      <c r="D664" s="165" t="s">
        <v>14</v>
      </c>
      <c r="E664" s="165">
        <v>2</v>
      </c>
      <c r="F664" s="172">
        <v>1035.69</v>
      </c>
      <c r="G664" s="171" t="s">
        <v>329</v>
      </c>
    </row>
    <row r="665" spans="1:7" ht="12" customHeight="1" x14ac:dyDescent="0.3">
      <c r="A665" s="171">
        <v>26</v>
      </c>
      <c r="B665" s="26" t="s">
        <v>412</v>
      </c>
      <c r="C665" s="166"/>
      <c r="D665" s="165" t="s">
        <v>14</v>
      </c>
      <c r="E665" s="165">
        <v>20</v>
      </c>
      <c r="F665" s="172">
        <v>13288.04</v>
      </c>
      <c r="G665" s="171" t="s">
        <v>394</v>
      </c>
    </row>
    <row r="666" spans="1:7" ht="12" customHeight="1" x14ac:dyDescent="0.3">
      <c r="A666" s="171">
        <v>27</v>
      </c>
      <c r="B666" s="26" t="s">
        <v>15</v>
      </c>
      <c r="C666" s="166">
        <v>48</v>
      </c>
      <c r="D666" s="165" t="s">
        <v>16</v>
      </c>
      <c r="E666" s="165">
        <v>1.5</v>
      </c>
      <c r="F666" s="172">
        <v>1564.69</v>
      </c>
      <c r="G666" s="171" t="s">
        <v>394</v>
      </c>
    </row>
    <row r="667" spans="1:7" ht="12" customHeight="1" x14ac:dyDescent="0.3">
      <c r="A667" s="171">
        <v>28</v>
      </c>
      <c r="B667" s="26" t="s">
        <v>362</v>
      </c>
      <c r="C667" s="166">
        <v>11.73</v>
      </c>
      <c r="D667" s="165"/>
      <c r="E667" s="165"/>
      <c r="F667" s="172">
        <v>2845.15</v>
      </c>
      <c r="G667" s="171" t="s">
        <v>394</v>
      </c>
    </row>
    <row r="668" spans="1:7" ht="12" customHeight="1" x14ac:dyDescent="0.3">
      <c r="A668" s="171">
        <v>29</v>
      </c>
      <c r="B668" s="26" t="s">
        <v>466</v>
      </c>
      <c r="C668" s="166"/>
      <c r="D668" s="165" t="s">
        <v>134</v>
      </c>
      <c r="E668" s="165">
        <v>2</v>
      </c>
      <c r="F668" s="172">
        <v>6878.4</v>
      </c>
      <c r="G668" s="171" t="s">
        <v>401</v>
      </c>
    </row>
    <row r="669" spans="1:7" ht="12" customHeight="1" x14ac:dyDescent="0.3">
      <c r="A669" s="171">
        <v>30</v>
      </c>
      <c r="B669" s="26" t="s">
        <v>15</v>
      </c>
      <c r="C669" s="166">
        <v>66</v>
      </c>
      <c r="D669" s="165" t="s">
        <v>16</v>
      </c>
      <c r="E669" s="165">
        <v>1.75</v>
      </c>
      <c r="F669" s="172">
        <v>1765.99</v>
      </c>
      <c r="G669" s="171" t="s">
        <v>401</v>
      </c>
    </row>
    <row r="670" spans="1:7" ht="12" customHeight="1" x14ac:dyDescent="0.3">
      <c r="A670" s="171">
        <v>31</v>
      </c>
      <c r="B670" s="30" t="s">
        <v>13</v>
      </c>
      <c r="C670" s="166">
        <v>65</v>
      </c>
      <c r="D670" s="165" t="s">
        <v>14</v>
      </c>
      <c r="E670" s="165">
        <v>4</v>
      </c>
      <c r="F670" s="172">
        <v>2166.5</v>
      </c>
      <c r="G670" s="171" t="s">
        <v>401</v>
      </c>
    </row>
    <row r="671" spans="1:7" ht="12" customHeight="1" x14ac:dyDescent="0.3">
      <c r="A671" s="171">
        <v>32</v>
      </c>
      <c r="B671" s="26" t="s">
        <v>495</v>
      </c>
      <c r="C671" s="166"/>
      <c r="D671" s="165"/>
      <c r="E671" s="165"/>
      <c r="F671" s="172">
        <v>4124.5</v>
      </c>
      <c r="G671" s="171"/>
    </row>
    <row r="672" spans="1:7" ht="12" customHeight="1" x14ac:dyDescent="0.3">
      <c r="A672" s="59"/>
      <c r="B672" s="32"/>
      <c r="C672" s="76"/>
      <c r="D672" s="31"/>
      <c r="E672" s="31"/>
      <c r="F672" s="34"/>
      <c r="G672" s="59"/>
    </row>
    <row r="673" spans="1:7" ht="12" customHeight="1" x14ac:dyDescent="0.3">
      <c r="A673" s="60"/>
      <c r="B673" s="37" t="s">
        <v>17</v>
      </c>
      <c r="C673" s="37"/>
      <c r="D673" s="60"/>
      <c r="E673" s="60"/>
      <c r="F673" s="40">
        <f>SUM(F640:F672)</f>
        <v>681023.62999999989</v>
      </c>
      <c r="G673" s="62"/>
    </row>
    <row r="674" spans="1:7" ht="12" customHeight="1" x14ac:dyDescent="0.3">
      <c r="A674" s="43"/>
      <c r="B674" s="184" t="s">
        <v>504</v>
      </c>
      <c r="C674" s="184"/>
      <c r="D674" s="184"/>
      <c r="E674" s="184"/>
      <c r="F674" s="184"/>
      <c r="G674" s="42">
        <v>333428.21000000002</v>
      </c>
    </row>
    <row r="675" spans="1:7" ht="12" customHeight="1" x14ac:dyDescent="0.3">
      <c r="A675" s="43"/>
      <c r="B675" s="43"/>
      <c r="C675" s="185" t="s">
        <v>498</v>
      </c>
      <c r="D675" s="185"/>
      <c r="E675" s="185"/>
      <c r="F675" s="185"/>
      <c r="G675" s="44">
        <v>613511.86</v>
      </c>
    </row>
    <row r="676" spans="1:7" ht="12" customHeight="1" x14ac:dyDescent="0.3">
      <c r="A676" s="43"/>
      <c r="B676" s="43"/>
      <c r="C676" s="185" t="s">
        <v>499</v>
      </c>
      <c r="D676" s="185"/>
      <c r="E676" s="185"/>
      <c r="F676" s="185"/>
      <c r="G676" s="44">
        <f>F673</f>
        <v>681023.62999999989</v>
      </c>
    </row>
    <row r="677" spans="1:7" ht="12" customHeight="1" x14ac:dyDescent="0.3">
      <c r="A677" s="43"/>
      <c r="B677" s="46"/>
      <c r="C677" s="186" t="s">
        <v>525</v>
      </c>
      <c r="D677" s="186"/>
      <c r="E677" s="186"/>
      <c r="F677" s="186"/>
      <c r="G677" s="64">
        <v>69285.3</v>
      </c>
    </row>
    <row r="678" spans="1:7" ht="12" customHeight="1" x14ac:dyDescent="0.3">
      <c r="A678" s="43"/>
      <c r="B678" s="185" t="s">
        <v>505</v>
      </c>
      <c r="C678" s="185"/>
      <c r="D678" s="185"/>
      <c r="E678" s="185"/>
      <c r="F678" s="185"/>
      <c r="G678" s="44">
        <f>G674+G675-G676-G677</f>
        <v>196631.14000000019</v>
      </c>
    </row>
    <row r="679" spans="1:7" ht="12" customHeight="1" x14ac:dyDescent="0.3">
      <c r="A679" s="43"/>
      <c r="B679" s="43"/>
      <c r="C679" s="43"/>
      <c r="D679" s="43"/>
      <c r="E679" s="43"/>
      <c r="F679" s="43"/>
      <c r="G679" s="46"/>
    </row>
    <row r="680" spans="1:7" ht="12" customHeight="1" x14ac:dyDescent="0.3">
      <c r="A680" s="43"/>
      <c r="B680" s="43"/>
      <c r="C680" s="43"/>
      <c r="D680" s="43"/>
      <c r="E680" s="43"/>
      <c r="F680" s="43"/>
      <c r="G680" s="46"/>
    </row>
    <row r="681" spans="1:7" ht="12" customHeight="1" x14ac:dyDescent="0.3">
      <c r="A681" s="43"/>
      <c r="B681" s="43"/>
      <c r="C681" s="43"/>
      <c r="D681" s="43"/>
      <c r="E681" s="43"/>
      <c r="F681" s="43"/>
      <c r="G681" s="46"/>
    </row>
    <row r="682" spans="1:7" ht="12" customHeight="1" x14ac:dyDescent="0.3">
      <c r="A682" s="43"/>
      <c r="B682" s="43"/>
      <c r="C682" s="43"/>
      <c r="D682" s="43"/>
      <c r="E682" s="43"/>
      <c r="F682" s="43"/>
      <c r="G682" s="46"/>
    </row>
    <row r="683" spans="1:7" ht="12" customHeight="1" x14ac:dyDescent="0.3">
      <c r="A683" s="43"/>
      <c r="B683" s="43"/>
      <c r="C683" s="43"/>
      <c r="D683" s="43"/>
      <c r="E683" s="43"/>
      <c r="F683" s="43"/>
      <c r="G683" s="46"/>
    </row>
    <row r="684" spans="1:7" ht="12" customHeight="1" x14ac:dyDescent="0.3">
      <c r="A684" s="43"/>
      <c r="B684" s="43"/>
      <c r="C684" s="43"/>
      <c r="D684" s="43"/>
      <c r="E684" s="43"/>
      <c r="F684" s="43"/>
      <c r="G684" s="46"/>
    </row>
    <row r="685" spans="1:7" ht="12" customHeight="1" x14ac:dyDescent="0.3">
      <c r="A685" s="43"/>
      <c r="B685" s="43"/>
      <c r="C685" s="43"/>
      <c r="D685" s="43"/>
      <c r="E685" s="43"/>
      <c r="F685" s="43"/>
      <c r="G685" s="46"/>
    </row>
    <row r="686" spans="1:7" ht="12" customHeight="1" x14ac:dyDescent="0.3">
      <c r="A686" s="43"/>
      <c r="B686" s="43"/>
      <c r="C686" s="43"/>
      <c r="D686" s="43"/>
      <c r="E686" s="43"/>
      <c r="F686" s="43"/>
      <c r="G686" s="46"/>
    </row>
    <row r="687" spans="1:7" ht="12" customHeight="1" x14ac:dyDescent="0.3">
      <c r="A687" s="180" t="s">
        <v>523</v>
      </c>
      <c r="B687" s="180"/>
      <c r="C687" s="180"/>
      <c r="D687" s="180"/>
      <c r="E687" s="180"/>
      <c r="F687" s="180"/>
      <c r="G687" s="180"/>
    </row>
    <row r="688" spans="1:7" ht="12" customHeight="1" x14ac:dyDescent="0.3">
      <c r="A688" s="187" t="s">
        <v>34</v>
      </c>
      <c r="B688" s="188"/>
      <c r="C688" s="188"/>
      <c r="D688" s="188"/>
      <c r="E688" s="188"/>
      <c r="F688" s="189"/>
      <c r="G688" s="81"/>
    </row>
    <row r="689" spans="1:7" ht="12" customHeight="1" x14ac:dyDescent="0.3">
      <c r="A689" s="47">
        <v>1</v>
      </c>
      <c r="B689" s="48" t="s">
        <v>66</v>
      </c>
      <c r="C689" s="48"/>
      <c r="D689" s="47" t="s">
        <v>63</v>
      </c>
      <c r="E689" s="47">
        <v>0.91</v>
      </c>
      <c r="F689" s="23">
        <v>506.95</v>
      </c>
      <c r="G689" s="82" t="s">
        <v>19</v>
      </c>
    </row>
    <row r="690" spans="1:7" ht="12" customHeight="1" x14ac:dyDescent="0.3">
      <c r="A690" s="171">
        <v>2</v>
      </c>
      <c r="B690" s="30" t="s">
        <v>104</v>
      </c>
      <c r="C690" s="171"/>
      <c r="D690" s="171" t="s">
        <v>63</v>
      </c>
      <c r="E690" s="171">
        <v>600</v>
      </c>
      <c r="F690" s="113">
        <v>5132.5</v>
      </c>
      <c r="G690" s="175" t="s">
        <v>19</v>
      </c>
    </row>
    <row r="691" spans="1:7" ht="12" customHeight="1" x14ac:dyDescent="0.3">
      <c r="A691" s="171">
        <v>3</v>
      </c>
      <c r="B691" s="30" t="s">
        <v>123</v>
      </c>
      <c r="C691" s="171"/>
      <c r="D691" s="171"/>
      <c r="E691" s="57"/>
      <c r="F691" s="172">
        <v>37049.83</v>
      </c>
      <c r="G691" s="175" t="s">
        <v>19</v>
      </c>
    </row>
    <row r="692" spans="1:7" ht="12" customHeight="1" x14ac:dyDescent="0.3">
      <c r="A692" s="171">
        <v>4</v>
      </c>
      <c r="B692" s="30" t="s">
        <v>91</v>
      </c>
      <c r="C692" s="171"/>
      <c r="D692" s="171"/>
      <c r="E692" s="171"/>
      <c r="F692" s="113">
        <v>49446.26</v>
      </c>
      <c r="G692" s="169" t="s">
        <v>19</v>
      </c>
    </row>
    <row r="693" spans="1:7" ht="12" customHeight="1" x14ac:dyDescent="0.3">
      <c r="A693" s="171">
        <v>5</v>
      </c>
      <c r="B693" s="30" t="s">
        <v>92</v>
      </c>
      <c r="C693" s="30"/>
      <c r="D693" s="171"/>
      <c r="E693" s="171"/>
      <c r="F693" s="172">
        <v>8229.2800000000007</v>
      </c>
      <c r="G693" s="175" t="s">
        <v>20</v>
      </c>
    </row>
    <row r="694" spans="1:7" ht="12" customHeight="1" x14ac:dyDescent="0.3">
      <c r="A694" s="171">
        <v>6</v>
      </c>
      <c r="B694" s="30" t="s">
        <v>13</v>
      </c>
      <c r="C694" s="171">
        <v>7</v>
      </c>
      <c r="D694" s="171" t="s">
        <v>14</v>
      </c>
      <c r="E694" s="171">
        <v>2</v>
      </c>
      <c r="F694" s="172">
        <v>1143.8900000000001</v>
      </c>
      <c r="G694" s="175" t="s">
        <v>20</v>
      </c>
    </row>
    <row r="695" spans="1:7" ht="12" customHeight="1" x14ac:dyDescent="0.3">
      <c r="A695" s="171">
        <v>7</v>
      </c>
      <c r="B695" s="30" t="s">
        <v>104</v>
      </c>
      <c r="C695" s="171"/>
      <c r="D695" s="171" t="s">
        <v>63</v>
      </c>
      <c r="E695" s="171">
        <v>1440</v>
      </c>
      <c r="F695" s="113">
        <v>12318</v>
      </c>
      <c r="G695" s="175" t="s">
        <v>20</v>
      </c>
    </row>
    <row r="696" spans="1:7" ht="12" customHeight="1" x14ac:dyDescent="0.3">
      <c r="A696" s="171">
        <v>8</v>
      </c>
      <c r="B696" s="30" t="s">
        <v>122</v>
      </c>
      <c r="C696" s="171">
        <v>48</v>
      </c>
      <c r="D696" s="171" t="s">
        <v>14</v>
      </c>
      <c r="E696" s="171">
        <v>1</v>
      </c>
      <c r="F696" s="113">
        <v>1462.92</v>
      </c>
      <c r="G696" s="175" t="s">
        <v>103</v>
      </c>
    </row>
    <row r="697" spans="1:7" ht="12" customHeight="1" x14ac:dyDescent="0.3">
      <c r="A697" s="171">
        <v>9</v>
      </c>
      <c r="B697" s="30" t="s">
        <v>94</v>
      </c>
      <c r="C697" s="171"/>
      <c r="D697" s="171"/>
      <c r="E697" s="171"/>
      <c r="F697" s="113">
        <v>55451.1</v>
      </c>
      <c r="G697" s="175" t="s">
        <v>103</v>
      </c>
    </row>
    <row r="698" spans="1:7" ht="12" customHeight="1" x14ac:dyDescent="0.3">
      <c r="A698" s="171">
        <v>10</v>
      </c>
      <c r="B698" s="30" t="s">
        <v>13</v>
      </c>
      <c r="C698" s="171">
        <v>49</v>
      </c>
      <c r="D698" s="171" t="s">
        <v>14</v>
      </c>
      <c r="E698" s="171">
        <v>2</v>
      </c>
      <c r="F698" s="113">
        <v>1051.6600000000001</v>
      </c>
      <c r="G698" s="175" t="s">
        <v>100</v>
      </c>
    </row>
    <row r="699" spans="1:7" ht="12" customHeight="1" x14ac:dyDescent="0.3">
      <c r="A699" s="171">
        <v>11</v>
      </c>
      <c r="B699" s="30" t="s">
        <v>184</v>
      </c>
      <c r="C699" s="171"/>
      <c r="D699" s="171" t="s">
        <v>16</v>
      </c>
      <c r="E699" s="171">
        <v>16</v>
      </c>
      <c r="F699" s="113">
        <v>17332.04</v>
      </c>
      <c r="G699" s="175" t="s">
        <v>164</v>
      </c>
    </row>
    <row r="700" spans="1:7" ht="12" customHeight="1" x14ac:dyDescent="0.3">
      <c r="A700" s="171">
        <v>12</v>
      </c>
      <c r="B700" s="30" t="s">
        <v>232</v>
      </c>
      <c r="C700" s="171"/>
      <c r="D700" s="171" t="s">
        <v>134</v>
      </c>
      <c r="E700" s="171">
        <v>2</v>
      </c>
      <c r="F700" s="113">
        <v>1090.31</v>
      </c>
      <c r="G700" s="175" t="s">
        <v>196</v>
      </c>
    </row>
    <row r="701" spans="1:7" ht="12" customHeight="1" x14ac:dyDescent="0.3">
      <c r="A701" s="171">
        <v>13</v>
      </c>
      <c r="B701" s="30" t="s">
        <v>233</v>
      </c>
      <c r="C701" s="171"/>
      <c r="D701" s="171"/>
      <c r="E701" s="171"/>
      <c r="F701" s="113">
        <v>946.54</v>
      </c>
      <c r="G701" s="175" t="s">
        <v>196</v>
      </c>
    </row>
    <row r="702" spans="1:7" ht="12" customHeight="1" x14ac:dyDescent="0.3">
      <c r="A702" s="171">
        <v>14</v>
      </c>
      <c r="B702" s="30" t="s">
        <v>91</v>
      </c>
      <c r="C702" s="171"/>
      <c r="D702" s="171" t="s">
        <v>63</v>
      </c>
      <c r="E702" s="171">
        <v>194</v>
      </c>
      <c r="F702" s="113">
        <v>151320</v>
      </c>
      <c r="G702" s="175" t="s">
        <v>239</v>
      </c>
    </row>
    <row r="703" spans="1:7" ht="12" customHeight="1" x14ac:dyDescent="0.3">
      <c r="A703" s="171">
        <v>15</v>
      </c>
      <c r="B703" s="30" t="s">
        <v>286</v>
      </c>
      <c r="C703" s="171"/>
      <c r="D703" s="171"/>
      <c r="E703" s="171"/>
      <c r="F703" s="113">
        <v>310.16000000000003</v>
      </c>
      <c r="G703" s="175" t="s">
        <v>269</v>
      </c>
    </row>
    <row r="704" spans="1:7" ht="12" customHeight="1" x14ac:dyDescent="0.3">
      <c r="A704" s="171">
        <v>16</v>
      </c>
      <c r="B704" s="26" t="s">
        <v>292</v>
      </c>
      <c r="C704" s="171"/>
      <c r="D704" s="171" t="s">
        <v>68</v>
      </c>
      <c r="E704" s="57" t="s">
        <v>182</v>
      </c>
      <c r="F704" s="172">
        <v>17414.2</v>
      </c>
      <c r="G704" s="171" t="s">
        <v>269</v>
      </c>
    </row>
    <row r="705" spans="1:7" ht="12" customHeight="1" x14ac:dyDescent="0.3">
      <c r="A705" s="171">
        <v>17</v>
      </c>
      <c r="B705" s="30" t="s">
        <v>334</v>
      </c>
      <c r="C705" s="171"/>
      <c r="D705" s="171"/>
      <c r="E705" s="171"/>
      <c r="F705" s="113">
        <v>4276.95</v>
      </c>
      <c r="G705" s="171" t="s">
        <v>312</v>
      </c>
    </row>
    <row r="706" spans="1:7" ht="12" customHeight="1" x14ac:dyDescent="0.3">
      <c r="A706" s="171">
        <v>18</v>
      </c>
      <c r="B706" s="30" t="s">
        <v>422</v>
      </c>
      <c r="C706" s="171" t="s">
        <v>423</v>
      </c>
      <c r="D706" s="171" t="s">
        <v>14</v>
      </c>
      <c r="E706" s="171">
        <v>4</v>
      </c>
      <c r="F706" s="113">
        <v>2666.21</v>
      </c>
      <c r="G706" s="171" t="s">
        <v>329</v>
      </c>
    </row>
    <row r="707" spans="1:7" ht="12" customHeight="1" x14ac:dyDescent="0.3">
      <c r="A707" s="171">
        <v>19</v>
      </c>
      <c r="B707" s="30" t="s">
        <v>13</v>
      </c>
      <c r="C707" s="171">
        <v>41</v>
      </c>
      <c r="D707" s="171" t="s">
        <v>14</v>
      </c>
      <c r="E707" s="171">
        <v>2</v>
      </c>
      <c r="F707" s="113">
        <v>1052.81</v>
      </c>
      <c r="G707" s="171" t="s">
        <v>394</v>
      </c>
    </row>
    <row r="708" spans="1:7" ht="12" customHeight="1" x14ac:dyDescent="0.3">
      <c r="A708" s="171">
        <v>20</v>
      </c>
      <c r="B708" s="30" t="s">
        <v>15</v>
      </c>
      <c r="C708" s="171">
        <v>33</v>
      </c>
      <c r="D708" s="171" t="s">
        <v>16</v>
      </c>
      <c r="E708" s="171">
        <v>3.5</v>
      </c>
      <c r="F708" s="113">
        <v>2876.38</v>
      </c>
      <c r="G708" s="171" t="s">
        <v>394</v>
      </c>
    </row>
    <row r="709" spans="1:7" ht="12" customHeight="1" x14ac:dyDescent="0.3">
      <c r="A709" s="171">
        <v>21</v>
      </c>
      <c r="B709" s="30" t="s">
        <v>13</v>
      </c>
      <c r="C709" s="171">
        <v>68</v>
      </c>
      <c r="D709" s="171" t="s">
        <v>14</v>
      </c>
      <c r="E709" s="171">
        <v>2</v>
      </c>
      <c r="F709" s="113">
        <v>790.15</v>
      </c>
      <c r="G709" s="171" t="s">
        <v>401</v>
      </c>
    </row>
    <row r="710" spans="1:7" ht="12" customHeight="1" x14ac:dyDescent="0.3">
      <c r="A710" s="171">
        <v>22</v>
      </c>
      <c r="B710" s="30" t="s">
        <v>13</v>
      </c>
      <c r="C710" s="171">
        <v>58</v>
      </c>
      <c r="D710" s="171" t="s">
        <v>14</v>
      </c>
      <c r="E710" s="171">
        <v>2</v>
      </c>
      <c r="F710" s="113">
        <v>1065.95</v>
      </c>
      <c r="G710" s="171" t="s">
        <v>401</v>
      </c>
    </row>
    <row r="711" spans="1:7" ht="12" customHeight="1" x14ac:dyDescent="0.3">
      <c r="A711" s="171">
        <v>23</v>
      </c>
      <c r="B711" s="30" t="s">
        <v>13</v>
      </c>
      <c r="C711" s="171">
        <v>65</v>
      </c>
      <c r="D711" s="171" t="s">
        <v>14</v>
      </c>
      <c r="E711" s="171">
        <v>2</v>
      </c>
      <c r="F711" s="113">
        <v>790.15</v>
      </c>
      <c r="G711" s="171" t="s">
        <v>401</v>
      </c>
    </row>
    <row r="712" spans="1:7" ht="12" customHeight="1" x14ac:dyDescent="0.3">
      <c r="A712" s="59">
        <v>24</v>
      </c>
      <c r="B712" s="32" t="s">
        <v>495</v>
      </c>
      <c r="C712" s="59"/>
      <c r="D712" s="59"/>
      <c r="E712" s="59"/>
      <c r="F712" s="114">
        <v>5912.2</v>
      </c>
      <c r="G712" s="59"/>
    </row>
    <row r="713" spans="1:7" ht="12" customHeight="1" x14ac:dyDescent="0.3">
      <c r="A713" s="60"/>
      <c r="B713" s="37" t="s">
        <v>17</v>
      </c>
      <c r="C713" s="37"/>
      <c r="D713" s="60"/>
      <c r="E713" s="60"/>
      <c r="F713" s="40">
        <f>SUM(F689:F712)</f>
        <v>379636.44000000012</v>
      </c>
      <c r="G713" s="115"/>
    </row>
    <row r="714" spans="1:7" ht="12" customHeight="1" x14ac:dyDescent="0.3">
      <c r="A714" s="43"/>
      <c r="B714" s="43"/>
      <c r="C714" s="184" t="s">
        <v>500</v>
      </c>
      <c r="D714" s="184"/>
      <c r="E714" s="184"/>
      <c r="F714" s="184"/>
      <c r="G714" s="42">
        <v>-65197.9</v>
      </c>
    </row>
    <row r="715" spans="1:7" ht="12" customHeight="1" x14ac:dyDescent="0.3">
      <c r="A715" s="43"/>
      <c r="B715" s="43"/>
      <c r="C715" s="185" t="s">
        <v>498</v>
      </c>
      <c r="D715" s="185"/>
      <c r="E715" s="185"/>
      <c r="F715" s="185"/>
      <c r="G715" s="44">
        <v>321477.96000000002</v>
      </c>
    </row>
    <row r="716" spans="1:7" ht="12" customHeight="1" x14ac:dyDescent="0.3">
      <c r="A716" s="43"/>
      <c r="B716" s="43"/>
      <c r="C716" s="185" t="s">
        <v>499</v>
      </c>
      <c r="D716" s="185"/>
      <c r="E716" s="185"/>
      <c r="F716" s="185"/>
      <c r="G716" s="44">
        <f>F713</f>
        <v>379636.44000000012</v>
      </c>
    </row>
    <row r="717" spans="1:7" ht="12" customHeight="1" x14ac:dyDescent="0.3">
      <c r="A717" s="43"/>
      <c r="B717" s="43"/>
      <c r="C717" s="186" t="s">
        <v>525</v>
      </c>
      <c r="D717" s="186"/>
      <c r="E717" s="186"/>
      <c r="F717" s="186"/>
      <c r="G717" s="64">
        <v>27654.87</v>
      </c>
    </row>
    <row r="718" spans="1:7" ht="12" customHeight="1" x14ac:dyDescent="0.3">
      <c r="A718" s="43"/>
      <c r="B718" s="43"/>
      <c r="C718" s="185" t="s">
        <v>501</v>
      </c>
      <c r="D718" s="185"/>
      <c r="E718" s="185"/>
      <c r="F718" s="185"/>
      <c r="G718" s="44">
        <f>G714+G715-G716-G717</f>
        <v>-151011.25000000009</v>
      </c>
    </row>
    <row r="719" spans="1:7" ht="12" customHeight="1" x14ac:dyDescent="0.3">
      <c r="A719" s="43"/>
      <c r="B719" s="43"/>
      <c r="C719" s="43"/>
      <c r="D719" s="116"/>
      <c r="E719" s="116"/>
      <c r="F719" s="43"/>
      <c r="G719" s="46"/>
    </row>
    <row r="720" spans="1:7" ht="12" customHeight="1" x14ac:dyDescent="0.3">
      <c r="A720" s="43"/>
      <c r="B720" s="43"/>
      <c r="C720" s="43"/>
      <c r="D720" s="116"/>
      <c r="E720" s="116"/>
      <c r="F720" s="43"/>
      <c r="G720" s="46"/>
    </row>
    <row r="721" spans="1:7" ht="12" customHeight="1" x14ac:dyDescent="0.3">
      <c r="A721" s="43"/>
      <c r="B721" s="43"/>
      <c r="C721" s="43"/>
      <c r="D721" s="116"/>
      <c r="E721" s="116"/>
      <c r="F721" s="43"/>
      <c r="G721" s="46"/>
    </row>
    <row r="722" spans="1:7" ht="12" customHeight="1" x14ac:dyDescent="0.3">
      <c r="A722" s="43"/>
      <c r="B722" s="43"/>
      <c r="C722" s="43"/>
      <c r="D722" s="116"/>
      <c r="E722" s="116"/>
      <c r="F722" s="43"/>
      <c r="G722" s="46"/>
    </row>
    <row r="723" spans="1:7" ht="12" customHeight="1" x14ac:dyDescent="0.3">
      <c r="A723" s="43"/>
      <c r="B723" s="43"/>
      <c r="C723" s="43"/>
      <c r="D723" s="116"/>
      <c r="E723" s="116"/>
      <c r="F723" s="43"/>
      <c r="G723" s="46"/>
    </row>
    <row r="724" spans="1:7" ht="12" customHeight="1" x14ac:dyDescent="0.3">
      <c r="A724" s="43"/>
      <c r="B724" s="43"/>
      <c r="C724" s="43"/>
      <c r="D724" s="116"/>
      <c r="E724" s="116"/>
      <c r="F724" s="43"/>
      <c r="G724" s="46"/>
    </row>
    <row r="725" spans="1:7" ht="12" customHeight="1" x14ac:dyDescent="0.3">
      <c r="A725" s="43"/>
      <c r="B725" s="43"/>
      <c r="C725" s="43"/>
      <c r="D725" s="116"/>
      <c r="E725" s="116"/>
      <c r="F725" s="43"/>
      <c r="G725" s="46"/>
    </row>
    <row r="726" spans="1:7" ht="12" customHeight="1" x14ac:dyDescent="0.3">
      <c r="A726" s="43"/>
      <c r="B726" s="43"/>
      <c r="C726" s="43"/>
      <c r="D726" s="116"/>
      <c r="E726" s="116"/>
      <c r="F726" s="43"/>
      <c r="G726" s="46"/>
    </row>
    <row r="727" spans="1:7" ht="12" customHeight="1" x14ac:dyDescent="0.3">
      <c r="A727" s="43"/>
      <c r="B727" s="43"/>
      <c r="C727" s="43"/>
      <c r="D727" s="116"/>
      <c r="E727" s="116"/>
      <c r="F727" s="43"/>
      <c r="G727" s="46"/>
    </row>
    <row r="728" spans="1:7" ht="12" customHeight="1" x14ac:dyDescent="0.3">
      <c r="A728" s="43"/>
      <c r="B728" s="43"/>
      <c r="C728" s="43"/>
      <c r="D728" s="116"/>
      <c r="E728" s="116"/>
      <c r="F728" s="43"/>
      <c r="G728" s="46"/>
    </row>
    <row r="729" spans="1:7" ht="12" customHeight="1" x14ac:dyDescent="0.3">
      <c r="A729" s="43"/>
      <c r="B729" s="43"/>
      <c r="C729" s="43"/>
      <c r="D729" s="116"/>
      <c r="E729" s="116"/>
      <c r="F729" s="43"/>
      <c r="G729" s="46"/>
    </row>
    <row r="730" spans="1:7" ht="12" customHeight="1" x14ac:dyDescent="0.3">
      <c r="A730" s="43"/>
      <c r="B730" s="43"/>
      <c r="C730" s="43"/>
      <c r="D730" s="116"/>
      <c r="E730" s="116"/>
      <c r="F730" s="43"/>
      <c r="G730" s="46"/>
    </row>
    <row r="731" spans="1:7" ht="12" customHeight="1" x14ac:dyDescent="0.3">
      <c r="A731" s="43"/>
      <c r="B731" s="43"/>
      <c r="C731" s="43"/>
      <c r="D731" s="116"/>
      <c r="E731" s="116"/>
      <c r="F731" s="43"/>
      <c r="G731" s="46"/>
    </row>
    <row r="732" spans="1:7" ht="12" customHeight="1" x14ac:dyDescent="0.3">
      <c r="A732" s="43"/>
      <c r="B732" s="43"/>
      <c r="C732" s="43"/>
      <c r="D732" s="116"/>
      <c r="E732" s="116"/>
      <c r="F732" s="43"/>
      <c r="G732" s="46"/>
    </row>
    <row r="733" spans="1:7" ht="12" customHeight="1" x14ac:dyDescent="0.3">
      <c r="A733" s="43"/>
      <c r="B733" s="43"/>
      <c r="C733" s="43"/>
      <c r="D733" s="116"/>
      <c r="E733" s="116"/>
      <c r="F733" s="43"/>
      <c r="G733" s="46"/>
    </row>
    <row r="734" spans="1:7" ht="12" customHeight="1" x14ac:dyDescent="0.3">
      <c r="A734" s="43"/>
      <c r="B734" s="43"/>
      <c r="C734" s="43"/>
      <c r="D734" s="116"/>
      <c r="E734" s="116"/>
      <c r="F734" s="43"/>
      <c r="G734" s="46"/>
    </row>
    <row r="735" spans="1:7" ht="12" customHeight="1" x14ac:dyDescent="0.3">
      <c r="A735" s="43"/>
      <c r="B735" s="43"/>
      <c r="C735" s="43"/>
      <c r="D735" s="116"/>
      <c r="E735" s="116"/>
      <c r="F735" s="43"/>
      <c r="G735" s="46"/>
    </row>
    <row r="736" spans="1:7" ht="12" customHeight="1" x14ac:dyDescent="0.3">
      <c r="A736" s="43"/>
      <c r="B736" s="43"/>
      <c r="C736" s="43"/>
      <c r="D736" s="116"/>
      <c r="E736" s="116"/>
      <c r="F736" s="43"/>
      <c r="G736" s="46"/>
    </row>
    <row r="737" spans="1:7" ht="12" customHeight="1" x14ac:dyDescent="0.3">
      <c r="A737" s="180" t="s">
        <v>523</v>
      </c>
      <c r="B737" s="180"/>
      <c r="C737" s="180"/>
      <c r="D737" s="180"/>
      <c r="E737" s="180"/>
      <c r="F737" s="180"/>
      <c r="G737" s="180"/>
    </row>
    <row r="738" spans="1:7" ht="12" customHeight="1" x14ac:dyDescent="0.3">
      <c r="A738" s="187" t="s">
        <v>35</v>
      </c>
      <c r="B738" s="188"/>
      <c r="C738" s="188"/>
      <c r="D738" s="188"/>
      <c r="E738" s="188"/>
      <c r="F738" s="189"/>
      <c r="G738" s="81"/>
    </row>
    <row r="739" spans="1:7" ht="12" customHeight="1" x14ac:dyDescent="0.3">
      <c r="A739" s="47">
        <v>1</v>
      </c>
      <c r="B739" s="48" t="s">
        <v>93</v>
      </c>
      <c r="C739" s="48"/>
      <c r="D739" s="47"/>
      <c r="E739" s="47"/>
      <c r="F739" s="23">
        <v>142207.79999999999</v>
      </c>
      <c r="G739" s="82" t="s">
        <v>20</v>
      </c>
    </row>
    <row r="740" spans="1:7" ht="12" customHeight="1" x14ac:dyDescent="0.3">
      <c r="A740" s="171">
        <v>2</v>
      </c>
      <c r="B740" s="30" t="s">
        <v>104</v>
      </c>
      <c r="C740" s="30"/>
      <c r="D740" s="171" t="s">
        <v>63</v>
      </c>
      <c r="E740" s="171">
        <v>520</v>
      </c>
      <c r="F740" s="172">
        <v>4448.17</v>
      </c>
      <c r="G740" s="175" t="s">
        <v>20</v>
      </c>
    </row>
    <row r="741" spans="1:7" ht="12" customHeight="1" x14ac:dyDescent="0.3">
      <c r="A741" s="171">
        <v>3</v>
      </c>
      <c r="B741" s="30" t="s">
        <v>104</v>
      </c>
      <c r="C741" s="30"/>
      <c r="D741" s="171" t="s">
        <v>63</v>
      </c>
      <c r="E741" s="171">
        <v>520</v>
      </c>
      <c r="F741" s="172">
        <v>4448.17</v>
      </c>
      <c r="G741" s="175" t="s">
        <v>103</v>
      </c>
    </row>
    <row r="742" spans="1:7" ht="12" customHeight="1" x14ac:dyDescent="0.3">
      <c r="A742" s="171">
        <v>4</v>
      </c>
      <c r="B742" s="30" t="s">
        <v>13</v>
      </c>
      <c r="C742" s="171">
        <v>16</v>
      </c>
      <c r="D742" s="171" t="s">
        <v>14</v>
      </c>
      <c r="E742" s="171">
        <v>2</v>
      </c>
      <c r="F742" s="172">
        <v>1144.8699999999999</v>
      </c>
      <c r="G742" s="175" t="s">
        <v>103</v>
      </c>
    </row>
    <row r="743" spans="1:7" ht="12" customHeight="1" x14ac:dyDescent="0.3">
      <c r="A743" s="171">
        <v>5</v>
      </c>
      <c r="B743" s="30" t="s">
        <v>281</v>
      </c>
      <c r="C743" s="30"/>
      <c r="D743" s="171" t="s">
        <v>517</v>
      </c>
      <c r="E743" s="57" t="s">
        <v>145</v>
      </c>
      <c r="F743" s="172">
        <v>20607.93</v>
      </c>
      <c r="G743" s="175" t="s">
        <v>239</v>
      </c>
    </row>
    <row r="744" spans="1:7" ht="12" customHeight="1" x14ac:dyDescent="0.3">
      <c r="A744" s="171">
        <v>6</v>
      </c>
      <c r="B744" s="30" t="s">
        <v>13</v>
      </c>
      <c r="C744" s="166">
        <v>8</v>
      </c>
      <c r="D744" s="171" t="s">
        <v>14</v>
      </c>
      <c r="E744" s="171">
        <v>2</v>
      </c>
      <c r="F744" s="172">
        <v>1093.03</v>
      </c>
      <c r="G744" s="175" t="s">
        <v>269</v>
      </c>
    </row>
    <row r="745" spans="1:7" ht="12" customHeight="1" x14ac:dyDescent="0.3">
      <c r="A745" s="171">
        <v>7</v>
      </c>
      <c r="B745" s="26" t="s">
        <v>292</v>
      </c>
      <c r="C745" s="171"/>
      <c r="D745" s="171" t="s">
        <v>68</v>
      </c>
      <c r="E745" s="57" t="s">
        <v>297</v>
      </c>
      <c r="F745" s="172">
        <v>9422.7000000000007</v>
      </c>
      <c r="G745" s="171" t="s">
        <v>269</v>
      </c>
    </row>
    <row r="746" spans="1:7" ht="12" customHeight="1" x14ac:dyDescent="0.3">
      <c r="A746" s="171">
        <v>8</v>
      </c>
      <c r="B746" s="26" t="s">
        <v>141</v>
      </c>
      <c r="C746" s="171">
        <v>16</v>
      </c>
      <c r="D746" s="171" t="s">
        <v>14</v>
      </c>
      <c r="E746" s="57" t="s">
        <v>145</v>
      </c>
      <c r="F746" s="172">
        <v>1115.0999999999999</v>
      </c>
      <c r="G746" s="171" t="s">
        <v>329</v>
      </c>
    </row>
    <row r="747" spans="1:7" ht="12" customHeight="1" x14ac:dyDescent="0.3">
      <c r="A747" s="171">
        <v>9</v>
      </c>
      <c r="B747" s="26" t="s">
        <v>384</v>
      </c>
      <c r="C747" s="171">
        <v>36</v>
      </c>
      <c r="D747" s="171" t="s">
        <v>16</v>
      </c>
      <c r="E747" s="57" t="s">
        <v>421</v>
      </c>
      <c r="F747" s="172">
        <v>3503.74</v>
      </c>
      <c r="G747" s="171" t="s">
        <v>329</v>
      </c>
    </row>
    <row r="748" spans="1:7" ht="12" customHeight="1" x14ac:dyDescent="0.3">
      <c r="A748" s="171">
        <v>10</v>
      </c>
      <c r="B748" s="26" t="s">
        <v>141</v>
      </c>
      <c r="C748" s="171" t="s">
        <v>420</v>
      </c>
      <c r="D748" s="171" t="s">
        <v>14</v>
      </c>
      <c r="E748" s="57" t="s">
        <v>358</v>
      </c>
      <c r="F748" s="172">
        <v>2146.79</v>
      </c>
      <c r="G748" s="171" t="s">
        <v>394</v>
      </c>
    </row>
    <row r="749" spans="1:7" ht="12" customHeight="1" x14ac:dyDescent="0.3">
      <c r="A749" s="171">
        <v>11</v>
      </c>
      <c r="B749" s="30" t="s">
        <v>490</v>
      </c>
      <c r="C749" s="171"/>
      <c r="D749" s="171"/>
      <c r="E749" s="171"/>
      <c r="F749" s="168">
        <v>1250</v>
      </c>
      <c r="G749" s="169" t="s">
        <v>401</v>
      </c>
    </row>
    <row r="750" spans="1:7" ht="12" customHeight="1" x14ac:dyDescent="0.3">
      <c r="A750" s="171">
        <v>12</v>
      </c>
      <c r="B750" s="26" t="s">
        <v>495</v>
      </c>
      <c r="C750" s="171"/>
      <c r="D750" s="171"/>
      <c r="E750" s="57"/>
      <c r="F750" s="172">
        <v>5477.52</v>
      </c>
      <c r="G750" s="171"/>
    </row>
    <row r="751" spans="1:7" ht="12" customHeight="1" x14ac:dyDescent="0.3">
      <c r="A751" s="171"/>
      <c r="B751" s="26"/>
      <c r="C751" s="171"/>
      <c r="D751" s="171"/>
      <c r="E751" s="57"/>
      <c r="F751" s="172"/>
      <c r="G751" s="171"/>
    </row>
    <row r="752" spans="1:7" ht="12" customHeight="1" x14ac:dyDescent="0.3">
      <c r="A752" s="98"/>
      <c r="B752" s="97"/>
      <c r="C752" s="98"/>
      <c r="D752" s="98"/>
      <c r="E752" s="117"/>
      <c r="F752" s="118"/>
      <c r="G752" s="98"/>
    </row>
    <row r="753" spans="1:7" ht="12" customHeight="1" x14ac:dyDescent="0.3">
      <c r="A753" s="60"/>
      <c r="B753" s="37" t="s">
        <v>17</v>
      </c>
      <c r="C753" s="37"/>
      <c r="D753" s="60"/>
      <c r="E753" s="60"/>
      <c r="F753" s="40">
        <f>SUM(F739:F752)</f>
        <v>196865.82</v>
      </c>
      <c r="G753" s="73"/>
    </row>
    <row r="754" spans="1:7" ht="12" customHeight="1" x14ac:dyDescent="0.3">
      <c r="A754" s="63"/>
      <c r="B754" s="184" t="s">
        <v>504</v>
      </c>
      <c r="C754" s="184"/>
      <c r="D754" s="184"/>
      <c r="E754" s="184"/>
      <c r="F754" s="184"/>
      <c r="G754" s="42">
        <v>21791.279999999999</v>
      </c>
    </row>
    <row r="755" spans="1:7" ht="12" customHeight="1" x14ac:dyDescent="0.3">
      <c r="A755" s="63"/>
      <c r="B755" s="43"/>
      <c r="C755" s="185" t="s">
        <v>498</v>
      </c>
      <c r="D755" s="185"/>
      <c r="E755" s="185"/>
      <c r="F755" s="185"/>
      <c r="G755" s="44">
        <v>142706.91</v>
      </c>
    </row>
    <row r="756" spans="1:7" ht="12" customHeight="1" x14ac:dyDescent="0.3">
      <c r="A756" s="63"/>
      <c r="B756" s="43"/>
      <c r="C756" s="185" t="s">
        <v>499</v>
      </c>
      <c r="D756" s="185"/>
      <c r="E756" s="185"/>
      <c r="F756" s="185"/>
      <c r="G756" s="44">
        <f>F753</f>
        <v>196865.82</v>
      </c>
    </row>
    <row r="757" spans="1:7" ht="12" customHeight="1" x14ac:dyDescent="0.3">
      <c r="A757" s="63"/>
      <c r="B757" s="46"/>
      <c r="C757" s="186" t="s">
        <v>525</v>
      </c>
      <c r="D757" s="186"/>
      <c r="E757" s="186"/>
      <c r="F757" s="186"/>
      <c r="G757" s="64">
        <v>8777.0300000000007</v>
      </c>
    </row>
    <row r="758" spans="1:7" ht="12" customHeight="1" x14ac:dyDescent="0.3">
      <c r="A758" s="63"/>
      <c r="B758" s="185" t="s">
        <v>505</v>
      </c>
      <c r="C758" s="185"/>
      <c r="D758" s="185"/>
      <c r="E758" s="185"/>
      <c r="F758" s="185"/>
      <c r="G758" s="44">
        <f>G754+G755-G756-G757</f>
        <v>-41144.660000000003</v>
      </c>
    </row>
    <row r="759" spans="1:7" ht="12" customHeight="1" x14ac:dyDescent="0.3">
      <c r="A759" s="63"/>
      <c r="B759" s="119"/>
      <c r="C759" s="119"/>
      <c r="D759" s="63"/>
      <c r="E759" s="63"/>
      <c r="F759" s="120"/>
      <c r="G759" s="46"/>
    </row>
    <row r="760" spans="1:7" ht="12" customHeight="1" x14ac:dyDescent="0.3">
      <c r="A760" s="63"/>
      <c r="B760" s="119"/>
      <c r="C760" s="119"/>
      <c r="D760" s="63"/>
      <c r="E760" s="63"/>
      <c r="F760" s="120"/>
      <c r="G760" s="46"/>
    </row>
    <row r="761" spans="1:7" ht="12" customHeight="1" x14ac:dyDescent="0.3">
      <c r="A761" s="63"/>
      <c r="B761" s="119"/>
      <c r="C761" s="119"/>
      <c r="D761" s="63"/>
      <c r="E761" s="63"/>
      <c r="F761" s="120"/>
      <c r="G761" s="46"/>
    </row>
    <row r="762" spans="1:7" ht="12" customHeight="1" x14ac:dyDescent="0.3">
      <c r="A762" s="63"/>
      <c r="B762" s="119"/>
      <c r="C762" s="119"/>
      <c r="D762" s="63"/>
      <c r="E762" s="63"/>
      <c r="F762" s="120"/>
      <c r="G762" s="46"/>
    </row>
    <row r="763" spans="1:7" ht="12" customHeight="1" x14ac:dyDescent="0.3">
      <c r="A763" s="63"/>
      <c r="B763" s="119"/>
      <c r="C763" s="119"/>
      <c r="D763" s="63"/>
      <c r="E763" s="63"/>
      <c r="F763" s="120"/>
      <c r="G763" s="46"/>
    </row>
    <row r="764" spans="1:7" ht="12" customHeight="1" x14ac:dyDescent="0.3">
      <c r="A764" s="63"/>
      <c r="B764" s="119"/>
      <c r="C764" s="119"/>
      <c r="D764" s="63"/>
      <c r="E764" s="63"/>
      <c r="F764" s="120"/>
      <c r="G764" s="46"/>
    </row>
    <row r="765" spans="1:7" ht="12" customHeight="1" x14ac:dyDescent="0.3">
      <c r="A765" s="63"/>
      <c r="B765" s="119"/>
      <c r="C765" s="119"/>
      <c r="D765" s="63"/>
      <c r="E765" s="63"/>
      <c r="F765" s="120"/>
      <c r="G765" s="46"/>
    </row>
    <row r="766" spans="1:7" ht="12" customHeight="1" x14ac:dyDescent="0.3">
      <c r="A766" s="63"/>
      <c r="B766" s="119"/>
      <c r="C766" s="119"/>
      <c r="D766" s="63"/>
      <c r="E766" s="63"/>
      <c r="F766" s="120"/>
      <c r="G766" s="46"/>
    </row>
    <row r="767" spans="1:7" ht="12" customHeight="1" x14ac:dyDescent="0.3">
      <c r="A767" s="63"/>
      <c r="B767" s="119"/>
      <c r="C767" s="119"/>
      <c r="D767" s="63"/>
      <c r="E767" s="63"/>
      <c r="F767" s="120"/>
      <c r="G767" s="46"/>
    </row>
    <row r="768" spans="1:7" ht="12" customHeight="1" x14ac:dyDescent="0.3">
      <c r="A768" s="63"/>
      <c r="B768" s="119"/>
      <c r="C768" s="119"/>
      <c r="D768" s="63"/>
      <c r="E768" s="63"/>
      <c r="F768" s="120"/>
      <c r="G768" s="46"/>
    </row>
    <row r="769" spans="1:7" ht="12" customHeight="1" x14ac:dyDescent="0.3">
      <c r="A769" s="63"/>
      <c r="B769" s="119"/>
      <c r="C769" s="119"/>
      <c r="D769" s="63"/>
      <c r="E769" s="63"/>
      <c r="F769" s="120"/>
      <c r="G769" s="46"/>
    </row>
    <row r="770" spans="1:7" ht="12" customHeight="1" x14ac:dyDescent="0.3">
      <c r="A770" s="63"/>
      <c r="B770" s="119"/>
      <c r="C770" s="119"/>
      <c r="D770" s="63"/>
      <c r="E770" s="63"/>
      <c r="F770" s="120"/>
      <c r="G770" s="46"/>
    </row>
    <row r="771" spans="1:7" ht="12" customHeight="1" x14ac:dyDescent="0.3">
      <c r="A771" s="63"/>
      <c r="B771" s="119"/>
      <c r="C771" s="119"/>
      <c r="D771" s="63"/>
      <c r="E771" s="63"/>
      <c r="F771" s="120"/>
      <c r="G771" s="46"/>
    </row>
    <row r="772" spans="1:7" ht="12" customHeight="1" x14ac:dyDescent="0.3">
      <c r="A772" s="63"/>
      <c r="B772" s="119"/>
      <c r="C772" s="119"/>
      <c r="D772" s="63"/>
      <c r="E772" s="63"/>
      <c r="F772" s="120"/>
      <c r="G772" s="46"/>
    </row>
    <row r="773" spans="1:7" ht="12" customHeight="1" x14ac:dyDescent="0.3">
      <c r="A773" s="63"/>
      <c r="B773" s="119"/>
      <c r="C773" s="119"/>
      <c r="D773" s="63"/>
      <c r="E773" s="63"/>
      <c r="F773" s="120"/>
      <c r="G773" s="46"/>
    </row>
    <row r="774" spans="1:7" ht="12" customHeight="1" x14ac:dyDescent="0.3">
      <c r="A774" s="63"/>
      <c r="B774" s="119"/>
      <c r="C774" s="119"/>
      <c r="D774" s="63"/>
      <c r="E774" s="63"/>
      <c r="F774" s="120"/>
      <c r="G774" s="46"/>
    </row>
    <row r="775" spans="1:7" ht="12" customHeight="1" x14ac:dyDescent="0.3">
      <c r="A775" s="63"/>
      <c r="B775" s="119"/>
      <c r="C775" s="119"/>
      <c r="D775" s="63"/>
      <c r="E775" s="63"/>
      <c r="F775" s="120"/>
      <c r="G775" s="46"/>
    </row>
    <row r="776" spans="1:7" ht="12" customHeight="1" x14ac:dyDescent="0.3">
      <c r="A776" s="63"/>
      <c r="B776" s="119"/>
      <c r="C776" s="119"/>
      <c r="D776" s="63"/>
      <c r="E776" s="63"/>
      <c r="F776" s="120"/>
      <c r="G776" s="46"/>
    </row>
    <row r="777" spans="1:7" ht="12" customHeight="1" x14ac:dyDescent="0.3">
      <c r="A777" s="63"/>
      <c r="B777" s="119"/>
      <c r="C777" s="119"/>
      <c r="D777" s="63"/>
      <c r="E777" s="63"/>
      <c r="F777" s="120"/>
      <c r="G777" s="46"/>
    </row>
    <row r="778" spans="1:7" ht="12" customHeight="1" x14ac:dyDescent="0.3">
      <c r="A778" s="63"/>
      <c r="B778" s="119"/>
      <c r="C778" s="119"/>
      <c r="D778" s="63"/>
      <c r="E778" s="63"/>
      <c r="F778" s="120"/>
      <c r="G778" s="46"/>
    </row>
    <row r="779" spans="1:7" ht="12" customHeight="1" x14ac:dyDescent="0.3">
      <c r="A779" s="63"/>
      <c r="B779" s="119"/>
      <c r="C779" s="119"/>
      <c r="D779" s="63"/>
      <c r="E779" s="63"/>
      <c r="F779" s="120"/>
      <c r="G779" s="46"/>
    </row>
    <row r="780" spans="1:7" ht="12" customHeight="1" x14ac:dyDescent="0.3">
      <c r="A780" s="63"/>
      <c r="B780" s="119"/>
      <c r="C780" s="119"/>
      <c r="D780" s="63"/>
      <c r="E780" s="63"/>
      <c r="F780" s="120"/>
      <c r="G780" s="46"/>
    </row>
    <row r="781" spans="1:7" ht="12" customHeight="1" x14ac:dyDescent="0.3">
      <c r="A781" s="63"/>
      <c r="B781" s="119"/>
      <c r="C781" s="119"/>
      <c r="D781" s="63"/>
      <c r="E781" s="63"/>
      <c r="F781" s="120"/>
      <c r="G781" s="46"/>
    </row>
    <row r="782" spans="1:7" ht="12" customHeight="1" x14ac:dyDescent="0.3">
      <c r="A782" s="63"/>
      <c r="B782" s="119"/>
      <c r="C782" s="119"/>
      <c r="D782" s="63"/>
      <c r="E782" s="63"/>
      <c r="F782" s="120"/>
      <c r="G782" s="46"/>
    </row>
    <row r="783" spans="1:7" ht="12" customHeight="1" x14ac:dyDescent="0.3">
      <c r="A783" s="63"/>
      <c r="B783" s="119"/>
      <c r="C783" s="119"/>
      <c r="D783" s="63"/>
      <c r="E783" s="63"/>
      <c r="F783" s="120"/>
      <c r="G783" s="46"/>
    </row>
    <row r="784" spans="1:7" ht="12" customHeight="1" x14ac:dyDescent="0.3">
      <c r="A784" s="63"/>
      <c r="B784" s="119"/>
      <c r="C784" s="119"/>
      <c r="D784" s="63"/>
      <c r="E784" s="63"/>
      <c r="F784" s="120"/>
      <c r="G784" s="46"/>
    </row>
    <row r="785" spans="1:7" ht="12" customHeight="1" x14ac:dyDescent="0.3">
      <c r="A785" s="63"/>
      <c r="B785" s="119"/>
      <c r="C785" s="119"/>
      <c r="D785" s="63"/>
      <c r="E785" s="63"/>
      <c r="F785" s="120"/>
      <c r="G785" s="46"/>
    </row>
    <row r="786" spans="1:7" ht="12" customHeight="1" x14ac:dyDescent="0.3">
      <c r="A786" s="180" t="s">
        <v>523</v>
      </c>
      <c r="B786" s="180"/>
      <c r="C786" s="180"/>
      <c r="D786" s="180"/>
      <c r="E786" s="180"/>
      <c r="F786" s="180"/>
      <c r="G786" s="180"/>
    </row>
    <row r="787" spans="1:7" ht="12" customHeight="1" x14ac:dyDescent="0.3">
      <c r="A787" s="187" t="s">
        <v>36</v>
      </c>
      <c r="B787" s="188"/>
      <c r="C787" s="188"/>
      <c r="D787" s="188"/>
      <c r="E787" s="188"/>
      <c r="F787" s="189"/>
      <c r="G787" s="81"/>
    </row>
    <row r="788" spans="1:7" ht="12" customHeight="1" x14ac:dyDescent="0.3">
      <c r="A788" s="47">
        <v>1</v>
      </c>
      <c r="B788" s="48" t="s">
        <v>94</v>
      </c>
      <c r="C788" s="48"/>
      <c r="D788" s="47"/>
      <c r="E788" s="47"/>
      <c r="F788" s="23">
        <v>23767.31</v>
      </c>
      <c r="G788" s="47" t="s">
        <v>20</v>
      </c>
    </row>
    <row r="789" spans="1:7" ht="12" customHeight="1" x14ac:dyDescent="0.3">
      <c r="A789" s="171">
        <v>2</v>
      </c>
      <c r="B789" s="30" t="s">
        <v>104</v>
      </c>
      <c r="C789" s="30"/>
      <c r="D789" s="171" t="s">
        <v>63</v>
      </c>
      <c r="E789" s="171">
        <v>520</v>
      </c>
      <c r="F789" s="172">
        <v>4448.17</v>
      </c>
      <c r="G789" s="175" t="s">
        <v>20</v>
      </c>
    </row>
    <row r="790" spans="1:7" ht="12" customHeight="1" x14ac:dyDescent="0.3">
      <c r="A790" s="171">
        <v>3</v>
      </c>
      <c r="B790" s="30" t="s">
        <v>104</v>
      </c>
      <c r="C790" s="30"/>
      <c r="D790" s="171" t="s">
        <v>63</v>
      </c>
      <c r="E790" s="171">
        <v>520</v>
      </c>
      <c r="F790" s="172">
        <v>4448.17</v>
      </c>
      <c r="G790" s="175" t="s">
        <v>103</v>
      </c>
    </row>
    <row r="791" spans="1:7" ht="12" customHeight="1" x14ac:dyDescent="0.3">
      <c r="A791" s="171">
        <v>4</v>
      </c>
      <c r="B791" s="90" t="s">
        <v>181</v>
      </c>
      <c r="C791" s="171"/>
      <c r="D791" s="165" t="s">
        <v>68</v>
      </c>
      <c r="E791" s="167" t="s">
        <v>183</v>
      </c>
      <c r="F791" s="168">
        <v>8090.55</v>
      </c>
      <c r="G791" s="169" t="s">
        <v>164</v>
      </c>
    </row>
    <row r="792" spans="1:7" ht="12" customHeight="1" x14ac:dyDescent="0.3">
      <c r="A792" s="171">
        <v>5</v>
      </c>
      <c r="B792" s="90" t="s">
        <v>252</v>
      </c>
      <c r="C792" s="171"/>
      <c r="D792" s="165" t="s">
        <v>314</v>
      </c>
      <c r="E792" s="167" t="s">
        <v>511</v>
      </c>
      <c r="F792" s="168">
        <v>5436.44</v>
      </c>
      <c r="G792" s="169" t="s">
        <v>239</v>
      </c>
    </row>
    <row r="793" spans="1:7" ht="12" customHeight="1" x14ac:dyDescent="0.3">
      <c r="A793" s="171">
        <v>6</v>
      </c>
      <c r="B793" s="90" t="s">
        <v>393</v>
      </c>
      <c r="C793" s="171"/>
      <c r="D793" s="165"/>
      <c r="E793" s="167"/>
      <c r="F793" s="168">
        <v>17980.34</v>
      </c>
      <c r="G793" s="169" t="s">
        <v>269</v>
      </c>
    </row>
    <row r="794" spans="1:7" ht="12" customHeight="1" x14ac:dyDescent="0.3">
      <c r="A794" s="171">
        <v>7</v>
      </c>
      <c r="B794" s="90" t="s">
        <v>351</v>
      </c>
      <c r="C794" s="171">
        <v>19</v>
      </c>
      <c r="D794" s="165" t="s">
        <v>14</v>
      </c>
      <c r="E794" s="167" t="s">
        <v>145</v>
      </c>
      <c r="F794" s="168">
        <v>1042.29</v>
      </c>
      <c r="G794" s="169" t="s">
        <v>312</v>
      </c>
    </row>
    <row r="795" spans="1:7" ht="12" customHeight="1" x14ac:dyDescent="0.3">
      <c r="A795" s="171">
        <v>8</v>
      </c>
      <c r="B795" s="90" t="s">
        <v>363</v>
      </c>
      <c r="C795" s="171">
        <v>16</v>
      </c>
      <c r="D795" s="165"/>
      <c r="E795" s="167"/>
      <c r="F795" s="168">
        <v>783.46</v>
      </c>
      <c r="G795" s="169" t="s">
        <v>312</v>
      </c>
    </row>
    <row r="796" spans="1:7" ht="12" customHeight="1" x14ac:dyDescent="0.3">
      <c r="A796" s="171">
        <v>9</v>
      </c>
      <c r="B796" s="30" t="s">
        <v>13</v>
      </c>
      <c r="C796" s="171">
        <v>4</v>
      </c>
      <c r="D796" s="171" t="s">
        <v>14</v>
      </c>
      <c r="E796" s="171">
        <v>2</v>
      </c>
      <c r="F796" s="168">
        <v>933.9</v>
      </c>
      <c r="G796" s="169" t="s">
        <v>401</v>
      </c>
    </row>
    <row r="797" spans="1:7" ht="12" customHeight="1" x14ac:dyDescent="0.3">
      <c r="A797" s="171">
        <v>10</v>
      </c>
      <c r="B797" s="30" t="s">
        <v>13</v>
      </c>
      <c r="C797" s="171">
        <v>9</v>
      </c>
      <c r="D797" s="171" t="s">
        <v>14</v>
      </c>
      <c r="E797" s="171">
        <v>2</v>
      </c>
      <c r="F797" s="168">
        <v>933.9</v>
      </c>
      <c r="G797" s="169" t="s">
        <v>401</v>
      </c>
    </row>
    <row r="798" spans="1:7" ht="12" customHeight="1" x14ac:dyDescent="0.3">
      <c r="A798" s="171">
        <v>11</v>
      </c>
      <c r="B798" s="30" t="s">
        <v>490</v>
      </c>
      <c r="C798" s="171"/>
      <c r="D798" s="171"/>
      <c r="E798" s="171"/>
      <c r="F798" s="168">
        <v>1250</v>
      </c>
      <c r="G798" s="169" t="s">
        <v>401</v>
      </c>
    </row>
    <row r="799" spans="1:7" ht="12" customHeight="1" x14ac:dyDescent="0.3">
      <c r="A799" s="59">
        <v>12</v>
      </c>
      <c r="B799" s="32" t="s">
        <v>495</v>
      </c>
      <c r="C799" s="59"/>
      <c r="D799" s="59"/>
      <c r="E799" s="59"/>
      <c r="F799" s="35">
        <v>5399.38</v>
      </c>
      <c r="G799" s="74"/>
    </row>
    <row r="800" spans="1:7" ht="12" customHeight="1" x14ac:dyDescent="0.3">
      <c r="A800" s="60"/>
      <c r="B800" s="37" t="s">
        <v>17</v>
      </c>
      <c r="C800" s="121"/>
      <c r="D800" s="60"/>
      <c r="E800" s="89"/>
      <c r="F800" s="40">
        <f>SUM(F788:F799)</f>
        <v>74513.91</v>
      </c>
      <c r="G800" s="62"/>
    </row>
    <row r="801" spans="1:7" ht="12" customHeight="1" x14ac:dyDescent="0.3">
      <c r="A801" s="63"/>
      <c r="B801" s="184" t="s">
        <v>504</v>
      </c>
      <c r="C801" s="184"/>
      <c r="D801" s="184"/>
      <c r="E801" s="184"/>
      <c r="F801" s="184"/>
      <c r="G801" s="42">
        <v>-17931.560000000001</v>
      </c>
    </row>
    <row r="802" spans="1:7" ht="12" customHeight="1" x14ac:dyDescent="0.3">
      <c r="A802" s="63"/>
      <c r="B802" s="43"/>
      <c r="C802" s="185" t="s">
        <v>498</v>
      </c>
      <c r="D802" s="185"/>
      <c r="E802" s="185"/>
      <c r="F802" s="185"/>
      <c r="G802" s="44">
        <v>144009.75</v>
      </c>
    </row>
    <row r="803" spans="1:7" ht="12" customHeight="1" x14ac:dyDescent="0.3">
      <c r="A803" s="63"/>
      <c r="B803" s="43"/>
      <c r="C803" s="185" t="s">
        <v>499</v>
      </c>
      <c r="D803" s="185"/>
      <c r="E803" s="185"/>
      <c r="F803" s="185"/>
      <c r="G803" s="44">
        <f>F800</f>
        <v>74513.91</v>
      </c>
    </row>
    <row r="804" spans="1:7" ht="12" customHeight="1" x14ac:dyDescent="0.3">
      <c r="A804" s="63"/>
      <c r="B804" s="46"/>
      <c r="C804" s="186" t="s">
        <v>525</v>
      </c>
      <c r="D804" s="186"/>
      <c r="E804" s="186"/>
      <c r="F804" s="186"/>
      <c r="G804" s="64">
        <v>6289.02</v>
      </c>
    </row>
    <row r="805" spans="1:7" ht="12" customHeight="1" x14ac:dyDescent="0.3">
      <c r="A805" s="63"/>
      <c r="B805" s="185" t="s">
        <v>505</v>
      </c>
      <c r="C805" s="185"/>
      <c r="D805" s="185"/>
      <c r="E805" s="185"/>
      <c r="F805" s="185"/>
      <c r="G805" s="44">
        <f>G801+G802-G803-G804</f>
        <v>45275.259999999995</v>
      </c>
    </row>
    <row r="806" spans="1:7" ht="12" customHeight="1" x14ac:dyDescent="0.3">
      <c r="A806" s="63"/>
      <c r="B806" s="119"/>
      <c r="C806" s="119"/>
      <c r="D806" s="63"/>
      <c r="E806" s="63"/>
      <c r="F806" s="122"/>
      <c r="G806" s="46"/>
    </row>
    <row r="807" spans="1:7" ht="12" customHeight="1" x14ac:dyDescent="0.3">
      <c r="A807" s="63"/>
      <c r="B807" s="119"/>
      <c r="C807" s="119"/>
      <c r="D807" s="63"/>
      <c r="E807" s="63"/>
      <c r="F807" s="122"/>
      <c r="G807" s="46"/>
    </row>
    <row r="808" spans="1:7" ht="12" customHeight="1" x14ac:dyDescent="0.3">
      <c r="A808" s="63"/>
      <c r="B808" s="119"/>
      <c r="C808" s="119"/>
      <c r="D808" s="63"/>
      <c r="E808" s="63"/>
      <c r="F808" s="122"/>
      <c r="G808" s="46"/>
    </row>
    <row r="809" spans="1:7" ht="12" customHeight="1" x14ac:dyDescent="0.3">
      <c r="A809" s="63"/>
      <c r="B809" s="119"/>
      <c r="C809" s="119"/>
      <c r="D809" s="63"/>
      <c r="E809" s="63"/>
      <c r="F809" s="122"/>
      <c r="G809" s="46"/>
    </row>
    <row r="810" spans="1:7" ht="12" customHeight="1" x14ac:dyDescent="0.3">
      <c r="A810" s="63"/>
      <c r="B810" s="119"/>
      <c r="C810" s="119"/>
      <c r="D810" s="63"/>
      <c r="E810" s="63"/>
      <c r="F810" s="122"/>
      <c r="G810" s="46"/>
    </row>
    <row r="811" spans="1:7" ht="12" customHeight="1" x14ac:dyDescent="0.3">
      <c r="A811" s="63"/>
      <c r="B811" s="119"/>
      <c r="C811" s="119"/>
      <c r="D811" s="63"/>
      <c r="E811" s="63"/>
      <c r="F811" s="122"/>
      <c r="G811" s="46"/>
    </row>
    <row r="812" spans="1:7" ht="12" customHeight="1" x14ac:dyDescent="0.3">
      <c r="A812" s="63"/>
      <c r="B812" s="119"/>
      <c r="C812" s="119"/>
      <c r="D812" s="63"/>
      <c r="E812" s="63"/>
      <c r="F812" s="122"/>
      <c r="G812" s="46"/>
    </row>
    <row r="813" spans="1:7" ht="12" customHeight="1" x14ac:dyDescent="0.3">
      <c r="A813" s="63"/>
      <c r="B813" s="119"/>
      <c r="C813" s="119"/>
      <c r="D813" s="63"/>
      <c r="E813" s="63"/>
      <c r="F813" s="122"/>
      <c r="G813" s="46"/>
    </row>
    <row r="814" spans="1:7" ht="12" customHeight="1" x14ac:dyDescent="0.3">
      <c r="A814" s="63"/>
      <c r="B814" s="119"/>
      <c r="C814" s="119"/>
      <c r="D814" s="63"/>
      <c r="E814" s="63"/>
      <c r="F814" s="122"/>
      <c r="G814" s="46"/>
    </row>
    <row r="815" spans="1:7" ht="12" customHeight="1" x14ac:dyDescent="0.3">
      <c r="A815" s="63"/>
      <c r="B815" s="119"/>
      <c r="C815" s="119"/>
      <c r="D815" s="63"/>
      <c r="E815" s="63"/>
      <c r="F815" s="122"/>
      <c r="G815" s="46"/>
    </row>
    <row r="816" spans="1:7" ht="12" customHeight="1" x14ac:dyDescent="0.3">
      <c r="A816" s="63"/>
      <c r="B816" s="119"/>
      <c r="C816" s="119"/>
      <c r="D816" s="63"/>
      <c r="E816" s="63"/>
      <c r="F816" s="122"/>
      <c r="G816" s="46"/>
    </row>
    <row r="817" spans="1:7" ht="12" customHeight="1" x14ac:dyDescent="0.3">
      <c r="A817" s="63"/>
      <c r="B817" s="119"/>
      <c r="C817" s="119"/>
      <c r="D817" s="63"/>
      <c r="E817" s="63"/>
      <c r="F817" s="122"/>
      <c r="G817" s="46"/>
    </row>
    <row r="818" spans="1:7" ht="12" customHeight="1" x14ac:dyDescent="0.3">
      <c r="A818" s="63"/>
      <c r="B818" s="119"/>
      <c r="C818" s="119"/>
      <c r="D818" s="63"/>
      <c r="E818" s="63"/>
      <c r="F818" s="122"/>
      <c r="G818" s="46"/>
    </row>
    <row r="819" spans="1:7" ht="12" customHeight="1" x14ac:dyDescent="0.3">
      <c r="A819" s="63"/>
      <c r="B819" s="119"/>
      <c r="C819" s="119"/>
      <c r="D819" s="63"/>
      <c r="E819" s="63"/>
      <c r="F819" s="122"/>
      <c r="G819" s="46"/>
    </row>
    <row r="820" spans="1:7" ht="12" customHeight="1" x14ac:dyDescent="0.3">
      <c r="A820" s="63"/>
      <c r="B820" s="119"/>
      <c r="C820" s="119"/>
      <c r="D820" s="63"/>
      <c r="E820" s="63"/>
      <c r="F820" s="122"/>
      <c r="G820" s="46"/>
    </row>
    <row r="821" spans="1:7" ht="12" customHeight="1" x14ac:dyDescent="0.3">
      <c r="A821" s="63"/>
      <c r="B821" s="119"/>
      <c r="C821" s="119"/>
      <c r="D821" s="63"/>
      <c r="E821" s="63"/>
      <c r="F821" s="122"/>
      <c r="G821" s="46"/>
    </row>
    <row r="822" spans="1:7" ht="12" customHeight="1" x14ac:dyDescent="0.3">
      <c r="A822" s="63"/>
      <c r="B822" s="119"/>
      <c r="C822" s="119"/>
      <c r="D822" s="63"/>
      <c r="E822" s="63"/>
      <c r="F822" s="122"/>
      <c r="G822" s="46"/>
    </row>
    <row r="823" spans="1:7" ht="12" customHeight="1" x14ac:dyDescent="0.3">
      <c r="A823" s="63"/>
      <c r="B823" s="119"/>
      <c r="C823" s="119"/>
      <c r="D823" s="63"/>
      <c r="E823" s="63"/>
      <c r="F823" s="122"/>
      <c r="G823" s="46"/>
    </row>
    <row r="824" spans="1:7" ht="12" customHeight="1" x14ac:dyDescent="0.3">
      <c r="A824" s="63"/>
      <c r="B824" s="119"/>
      <c r="C824" s="119"/>
      <c r="D824" s="63"/>
      <c r="E824" s="63"/>
      <c r="F824" s="122"/>
      <c r="G824" s="46"/>
    </row>
    <row r="825" spans="1:7" ht="12" customHeight="1" x14ac:dyDescent="0.3">
      <c r="A825" s="63"/>
      <c r="B825" s="119"/>
      <c r="C825" s="119"/>
      <c r="D825" s="63"/>
      <c r="E825" s="63"/>
      <c r="F825" s="122"/>
      <c r="G825" s="46"/>
    </row>
    <row r="826" spans="1:7" ht="12" customHeight="1" x14ac:dyDescent="0.3">
      <c r="A826" s="63"/>
      <c r="B826" s="119"/>
      <c r="C826" s="119"/>
      <c r="D826" s="63"/>
      <c r="E826" s="63"/>
      <c r="F826" s="122"/>
      <c r="G826" s="46"/>
    </row>
    <row r="827" spans="1:7" ht="12" customHeight="1" x14ac:dyDescent="0.3">
      <c r="A827" s="63"/>
      <c r="B827" s="119"/>
      <c r="C827" s="119"/>
      <c r="D827" s="63"/>
      <c r="E827" s="63"/>
      <c r="F827" s="122"/>
      <c r="G827" s="46"/>
    </row>
    <row r="828" spans="1:7" ht="12" customHeight="1" x14ac:dyDescent="0.3">
      <c r="A828" s="63"/>
      <c r="B828" s="119"/>
      <c r="C828" s="119"/>
      <c r="D828" s="63"/>
      <c r="E828" s="63"/>
      <c r="F828" s="122"/>
      <c r="G828" s="46"/>
    </row>
    <row r="829" spans="1:7" ht="12" customHeight="1" x14ac:dyDescent="0.3">
      <c r="A829" s="63"/>
      <c r="B829" s="119"/>
      <c r="C829" s="119"/>
      <c r="D829" s="63"/>
      <c r="E829" s="63"/>
      <c r="F829" s="122"/>
      <c r="G829" s="46"/>
    </row>
    <row r="830" spans="1:7" ht="12" customHeight="1" x14ac:dyDescent="0.3">
      <c r="A830" s="63"/>
      <c r="B830" s="119"/>
      <c r="C830" s="119"/>
      <c r="D830" s="63"/>
      <c r="E830" s="63"/>
      <c r="F830" s="122"/>
      <c r="G830" s="46"/>
    </row>
    <row r="831" spans="1:7" ht="12" customHeight="1" x14ac:dyDescent="0.3">
      <c r="A831" s="63"/>
      <c r="B831" s="119"/>
      <c r="C831" s="119"/>
      <c r="D831" s="63"/>
      <c r="E831" s="63"/>
      <c r="F831" s="122"/>
      <c r="G831" s="46"/>
    </row>
    <row r="832" spans="1:7" ht="12" customHeight="1" x14ac:dyDescent="0.3">
      <c r="A832" s="63"/>
      <c r="B832" s="119"/>
      <c r="C832" s="119"/>
      <c r="D832" s="63"/>
      <c r="E832" s="63"/>
      <c r="F832" s="122"/>
      <c r="G832" s="46"/>
    </row>
    <row r="833" spans="1:7" ht="12" customHeight="1" x14ac:dyDescent="0.3">
      <c r="A833" s="63"/>
      <c r="B833" s="119"/>
      <c r="C833" s="119"/>
      <c r="D833" s="63"/>
      <c r="E833" s="63"/>
      <c r="F833" s="122"/>
      <c r="G833" s="46"/>
    </row>
    <row r="834" spans="1:7" ht="12" customHeight="1" x14ac:dyDescent="0.3">
      <c r="A834" s="63"/>
      <c r="B834" s="119"/>
      <c r="C834" s="119"/>
      <c r="D834" s="63"/>
      <c r="E834" s="63"/>
      <c r="F834" s="122"/>
      <c r="G834" s="46"/>
    </row>
    <row r="835" spans="1:7" ht="12" customHeight="1" x14ac:dyDescent="0.3">
      <c r="A835" s="180" t="s">
        <v>523</v>
      </c>
      <c r="B835" s="180"/>
      <c r="C835" s="180"/>
      <c r="D835" s="180"/>
      <c r="E835" s="180"/>
      <c r="F835" s="180"/>
      <c r="G835" s="180"/>
    </row>
    <row r="836" spans="1:7" ht="12" customHeight="1" x14ac:dyDescent="0.3">
      <c r="A836" s="187" t="s">
        <v>37</v>
      </c>
      <c r="B836" s="188"/>
      <c r="C836" s="188"/>
      <c r="D836" s="188"/>
      <c r="E836" s="188"/>
      <c r="F836" s="189"/>
      <c r="G836" s="81"/>
    </row>
    <row r="837" spans="1:7" ht="12" customHeight="1" x14ac:dyDescent="0.3">
      <c r="A837" s="47">
        <v>1</v>
      </c>
      <c r="B837" s="48" t="s">
        <v>67</v>
      </c>
      <c r="C837" s="22"/>
      <c r="D837" s="47"/>
      <c r="E837" s="47"/>
      <c r="F837" s="23">
        <v>1015.12</v>
      </c>
      <c r="G837" s="47" t="s">
        <v>19</v>
      </c>
    </row>
    <row r="838" spans="1:7" ht="12" customHeight="1" x14ac:dyDescent="0.3">
      <c r="A838" s="171">
        <v>2</v>
      </c>
      <c r="B838" s="30" t="s">
        <v>94</v>
      </c>
      <c r="C838" s="30"/>
      <c r="D838" s="171"/>
      <c r="E838" s="171"/>
      <c r="F838" s="172">
        <v>22589.77</v>
      </c>
      <c r="G838" s="171" t="s">
        <v>20</v>
      </c>
    </row>
    <row r="839" spans="1:7" ht="12" customHeight="1" x14ac:dyDescent="0.3">
      <c r="A839" s="171">
        <v>3</v>
      </c>
      <c r="B839" s="30" t="s">
        <v>104</v>
      </c>
      <c r="C839" s="30"/>
      <c r="D839" s="171" t="s">
        <v>63</v>
      </c>
      <c r="E839" s="171">
        <v>520</v>
      </c>
      <c r="F839" s="172">
        <v>4448.17</v>
      </c>
      <c r="G839" s="175" t="s">
        <v>20</v>
      </c>
    </row>
    <row r="840" spans="1:7" ht="12" customHeight="1" x14ac:dyDescent="0.3">
      <c r="A840" s="171">
        <v>4</v>
      </c>
      <c r="B840" s="30" t="s">
        <v>104</v>
      </c>
      <c r="C840" s="30"/>
      <c r="D840" s="171" t="s">
        <v>63</v>
      </c>
      <c r="E840" s="171">
        <v>520</v>
      </c>
      <c r="F840" s="172">
        <v>4448.17</v>
      </c>
      <c r="G840" s="175" t="s">
        <v>103</v>
      </c>
    </row>
    <row r="841" spans="1:7" ht="12" customHeight="1" x14ac:dyDescent="0.3">
      <c r="A841" s="171">
        <v>5</v>
      </c>
      <c r="B841" s="26" t="s">
        <v>124</v>
      </c>
      <c r="C841" s="171"/>
      <c r="D841" s="171" t="s">
        <v>14</v>
      </c>
      <c r="E841" s="171">
        <v>1</v>
      </c>
      <c r="F841" s="172">
        <v>474.09</v>
      </c>
      <c r="G841" s="171" t="s">
        <v>103</v>
      </c>
    </row>
    <row r="842" spans="1:7" ht="12" customHeight="1" x14ac:dyDescent="0.3">
      <c r="A842" s="171">
        <v>6</v>
      </c>
      <c r="B842" s="26" t="s">
        <v>77</v>
      </c>
      <c r="C842" s="171">
        <v>16</v>
      </c>
      <c r="D842" s="171" t="s">
        <v>14</v>
      </c>
      <c r="E842" s="171">
        <v>2</v>
      </c>
      <c r="F842" s="172">
        <v>509.02</v>
      </c>
      <c r="G842" s="171" t="s">
        <v>100</v>
      </c>
    </row>
    <row r="843" spans="1:7" ht="12" customHeight="1" x14ac:dyDescent="0.3">
      <c r="A843" s="171">
        <v>7</v>
      </c>
      <c r="B843" s="90" t="s">
        <v>181</v>
      </c>
      <c r="C843" s="171"/>
      <c r="D843" s="165" t="s">
        <v>68</v>
      </c>
      <c r="E843" s="167" t="s">
        <v>183</v>
      </c>
      <c r="F843" s="168">
        <v>8090.55</v>
      </c>
      <c r="G843" s="169" t="s">
        <v>164</v>
      </c>
    </row>
    <row r="844" spans="1:7" ht="12" customHeight="1" x14ac:dyDescent="0.3">
      <c r="A844" s="171">
        <v>8</v>
      </c>
      <c r="B844" s="90" t="s">
        <v>393</v>
      </c>
      <c r="C844" s="171"/>
      <c r="D844" s="165"/>
      <c r="E844" s="167"/>
      <c r="F844" s="168">
        <v>14904.9</v>
      </c>
      <c r="G844" s="169" t="s">
        <v>269</v>
      </c>
    </row>
    <row r="845" spans="1:7" ht="12" customHeight="1" x14ac:dyDescent="0.3">
      <c r="A845" s="171">
        <v>9</v>
      </c>
      <c r="B845" s="90" t="s">
        <v>443</v>
      </c>
      <c r="C845" s="171">
        <v>35</v>
      </c>
      <c r="D845" s="165"/>
      <c r="E845" s="167"/>
      <c r="F845" s="168">
        <v>1175.1300000000001</v>
      </c>
      <c r="G845" s="169" t="s">
        <v>394</v>
      </c>
    </row>
    <row r="846" spans="1:7" ht="12" customHeight="1" x14ac:dyDescent="0.3">
      <c r="A846" s="171">
        <v>10</v>
      </c>
      <c r="B846" s="30" t="s">
        <v>490</v>
      </c>
      <c r="C846" s="30"/>
      <c r="D846" s="171"/>
      <c r="E846" s="171"/>
      <c r="F846" s="168">
        <v>1250</v>
      </c>
      <c r="G846" s="169" t="s">
        <v>401</v>
      </c>
    </row>
    <row r="847" spans="1:7" ht="12" customHeight="1" x14ac:dyDescent="0.3">
      <c r="A847" s="59">
        <v>11</v>
      </c>
      <c r="B847" s="32" t="s">
        <v>495</v>
      </c>
      <c r="C847" s="59"/>
      <c r="D847" s="59"/>
      <c r="E847" s="59"/>
      <c r="F847" s="34">
        <v>5477.52</v>
      </c>
      <c r="G847" s="59"/>
    </row>
    <row r="848" spans="1:7" ht="12" customHeight="1" x14ac:dyDescent="0.3">
      <c r="A848" s="60"/>
      <c r="B848" s="37" t="s">
        <v>17</v>
      </c>
      <c r="C848" s="37"/>
      <c r="D848" s="60"/>
      <c r="E848" s="60"/>
      <c r="F848" s="40">
        <f>SUM(F837:F847)</f>
        <v>64382.439999999988</v>
      </c>
      <c r="G848" s="73"/>
    </row>
    <row r="849" spans="1:7" ht="12" customHeight="1" x14ac:dyDescent="0.3">
      <c r="A849" s="63"/>
      <c r="B849" s="184" t="s">
        <v>504</v>
      </c>
      <c r="C849" s="184"/>
      <c r="D849" s="184"/>
      <c r="E849" s="184"/>
      <c r="F849" s="184"/>
      <c r="G849" s="42">
        <v>41331.660000000003</v>
      </c>
    </row>
    <row r="850" spans="1:7" ht="12" customHeight="1" x14ac:dyDescent="0.3">
      <c r="A850" s="43"/>
      <c r="B850" s="43"/>
      <c r="C850" s="185" t="s">
        <v>498</v>
      </c>
      <c r="D850" s="185"/>
      <c r="E850" s="185"/>
      <c r="F850" s="185"/>
      <c r="G850" s="44">
        <v>142374.03</v>
      </c>
    </row>
    <row r="851" spans="1:7" ht="12" customHeight="1" x14ac:dyDescent="0.3">
      <c r="A851" s="43"/>
      <c r="B851" s="43"/>
      <c r="C851" s="185" t="s">
        <v>499</v>
      </c>
      <c r="D851" s="185"/>
      <c r="E851" s="185"/>
      <c r="F851" s="185"/>
      <c r="G851" s="44">
        <f>F848</f>
        <v>64382.439999999988</v>
      </c>
    </row>
    <row r="852" spans="1:7" ht="12" customHeight="1" x14ac:dyDescent="0.3">
      <c r="A852" s="43"/>
      <c r="B852" s="46"/>
      <c r="C852" s="186" t="s">
        <v>525</v>
      </c>
      <c r="D852" s="186"/>
      <c r="E852" s="186"/>
      <c r="F852" s="186"/>
      <c r="G852" s="64">
        <v>16033.05</v>
      </c>
    </row>
    <row r="853" spans="1:7" ht="12" customHeight="1" x14ac:dyDescent="0.3">
      <c r="A853" s="43"/>
      <c r="B853" s="185" t="s">
        <v>505</v>
      </c>
      <c r="C853" s="185"/>
      <c r="D853" s="185"/>
      <c r="E853" s="185"/>
      <c r="F853" s="185"/>
      <c r="G853" s="44">
        <f>G849+G850-G851-G852</f>
        <v>103290.20000000001</v>
      </c>
    </row>
    <row r="854" spans="1:7" ht="12" customHeight="1" x14ac:dyDescent="0.3">
      <c r="A854" s="43"/>
      <c r="B854" s="43"/>
      <c r="C854" s="43"/>
      <c r="D854" s="43"/>
      <c r="E854" s="43"/>
      <c r="F854" s="43"/>
      <c r="G854" s="46"/>
    </row>
    <row r="855" spans="1:7" ht="12" customHeight="1" x14ac:dyDescent="0.3">
      <c r="A855" s="43"/>
      <c r="B855" s="43"/>
      <c r="C855" s="43"/>
      <c r="D855" s="43"/>
      <c r="E855" s="43"/>
      <c r="F855" s="43"/>
      <c r="G855" s="46"/>
    </row>
    <row r="856" spans="1:7" ht="12" customHeight="1" x14ac:dyDescent="0.3">
      <c r="A856" s="43"/>
      <c r="B856" s="43"/>
      <c r="C856" s="43"/>
      <c r="D856" s="43"/>
      <c r="E856" s="43"/>
      <c r="F856" s="43"/>
      <c r="G856" s="46"/>
    </row>
    <row r="857" spans="1:7" ht="12" customHeight="1" x14ac:dyDescent="0.3">
      <c r="A857" s="43"/>
      <c r="B857" s="43"/>
      <c r="C857" s="43"/>
      <c r="D857" s="43"/>
      <c r="E857" s="43"/>
      <c r="F857" s="43"/>
      <c r="G857" s="46"/>
    </row>
    <row r="858" spans="1:7" ht="12" customHeight="1" x14ac:dyDescent="0.3">
      <c r="A858" s="43"/>
      <c r="B858" s="43"/>
      <c r="C858" s="43"/>
      <c r="D858" s="43"/>
      <c r="E858" s="43"/>
      <c r="F858" s="43"/>
      <c r="G858" s="46"/>
    </row>
    <row r="859" spans="1:7" ht="12" customHeight="1" x14ac:dyDescent="0.3">
      <c r="A859" s="43"/>
      <c r="B859" s="43"/>
      <c r="C859" s="43"/>
      <c r="D859" s="43"/>
      <c r="E859" s="43"/>
      <c r="F859" s="43"/>
      <c r="G859" s="46"/>
    </row>
    <row r="860" spans="1:7" ht="12" customHeight="1" x14ac:dyDescent="0.3">
      <c r="A860" s="43"/>
      <c r="B860" s="43"/>
      <c r="C860" s="43"/>
      <c r="D860" s="43"/>
      <c r="E860" s="43"/>
      <c r="F860" s="43"/>
      <c r="G860" s="46"/>
    </row>
    <row r="861" spans="1:7" ht="12" customHeight="1" x14ac:dyDescent="0.3">
      <c r="A861" s="43"/>
      <c r="B861" s="43"/>
      <c r="C861" s="43"/>
      <c r="D861" s="43"/>
      <c r="E861" s="43"/>
      <c r="F861" s="43"/>
      <c r="G861" s="46"/>
    </row>
    <row r="862" spans="1:7" ht="12" customHeight="1" x14ac:dyDescent="0.3">
      <c r="A862" s="43"/>
      <c r="B862" s="43"/>
      <c r="C862" s="43"/>
      <c r="D862" s="43"/>
      <c r="E862" s="43"/>
      <c r="F862" s="43"/>
      <c r="G862" s="46"/>
    </row>
    <row r="863" spans="1:7" ht="12" customHeight="1" x14ac:dyDescent="0.3">
      <c r="A863" s="43"/>
      <c r="B863" s="43"/>
      <c r="C863" s="43"/>
      <c r="D863" s="43"/>
      <c r="E863" s="43"/>
      <c r="F863" s="43"/>
      <c r="G863" s="46"/>
    </row>
    <row r="864" spans="1:7" ht="12" customHeight="1" x14ac:dyDescent="0.3">
      <c r="A864" s="43"/>
      <c r="B864" s="43"/>
      <c r="C864" s="43"/>
      <c r="D864" s="43"/>
      <c r="E864" s="43"/>
      <c r="F864" s="43"/>
      <c r="G864" s="46"/>
    </row>
    <row r="865" spans="1:7" ht="12" customHeight="1" x14ac:dyDescent="0.3">
      <c r="A865" s="43"/>
      <c r="B865" s="43"/>
      <c r="C865" s="43"/>
      <c r="D865" s="43"/>
      <c r="E865" s="43"/>
      <c r="F865" s="43"/>
      <c r="G865" s="46"/>
    </row>
    <row r="866" spans="1:7" ht="12" customHeight="1" x14ac:dyDescent="0.3">
      <c r="A866" s="43"/>
      <c r="B866" s="43"/>
      <c r="C866" s="43"/>
      <c r="D866" s="43"/>
      <c r="E866" s="43"/>
      <c r="F866" s="43"/>
      <c r="G866" s="46"/>
    </row>
    <row r="867" spans="1:7" ht="12" customHeight="1" x14ac:dyDescent="0.3">
      <c r="A867" s="43"/>
      <c r="B867" s="43"/>
      <c r="C867" s="43"/>
      <c r="D867" s="43"/>
      <c r="E867" s="43"/>
      <c r="F867" s="43"/>
      <c r="G867" s="46"/>
    </row>
    <row r="868" spans="1:7" ht="12" customHeight="1" x14ac:dyDescent="0.3">
      <c r="A868" s="43"/>
      <c r="B868" s="43"/>
      <c r="C868" s="43"/>
      <c r="D868" s="43"/>
      <c r="E868" s="43"/>
      <c r="F868" s="43"/>
      <c r="G868" s="46"/>
    </row>
    <row r="869" spans="1:7" ht="12" customHeight="1" x14ac:dyDescent="0.3">
      <c r="A869" s="43"/>
      <c r="B869" s="43"/>
      <c r="C869" s="43"/>
      <c r="D869" s="43"/>
      <c r="E869" s="43"/>
      <c r="F869" s="43"/>
      <c r="G869" s="46"/>
    </row>
    <row r="870" spans="1:7" ht="12" customHeight="1" x14ac:dyDescent="0.3">
      <c r="A870" s="43"/>
      <c r="B870" s="43"/>
      <c r="C870" s="43"/>
      <c r="D870" s="43"/>
      <c r="E870" s="43"/>
      <c r="F870" s="43"/>
      <c r="G870" s="46"/>
    </row>
    <row r="871" spans="1:7" ht="12" customHeight="1" x14ac:dyDescent="0.3">
      <c r="A871" s="43"/>
      <c r="B871" s="43"/>
      <c r="C871" s="43"/>
      <c r="D871" s="43"/>
      <c r="E871" s="43"/>
      <c r="F871" s="43"/>
      <c r="G871" s="46"/>
    </row>
    <row r="872" spans="1:7" ht="12" customHeight="1" x14ac:dyDescent="0.3">
      <c r="A872" s="43"/>
      <c r="B872" s="43"/>
      <c r="C872" s="43"/>
      <c r="D872" s="43"/>
      <c r="E872" s="43"/>
      <c r="F872" s="43"/>
      <c r="G872" s="46"/>
    </row>
    <row r="873" spans="1:7" ht="12" customHeight="1" x14ac:dyDescent="0.3">
      <c r="A873" s="43"/>
      <c r="B873" s="43"/>
      <c r="C873" s="43"/>
      <c r="D873" s="43"/>
      <c r="E873" s="43"/>
      <c r="F873" s="43"/>
      <c r="G873" s="46"/>
    </row>
    <row r="874" spans="1:7" ht="12" customHeight="1" x14ac:dyDescent="0.3">
      <c r="A874" s="43"/>
      <c r="B874" s="43"/>
      <c r="C874" s="43"/>
      <c r="D874" s="43"/>
      <c r="E874" s="43"/>
      <c r="F874" s="43"/>
      <c r="G874" s="46"/>
    </row>
    <row r="875" spans="1:7" ht="12" customHeight="1" x14ac:dyDescent="0.3">
      <c r="A875" s="43"/>
      <c r="B875" s="43"/>
      <c r="C875" s="43"/>
      <c r="D875" s="43"/>
      <c r="E875" s="43"/>
      <c r="F875" s="43"/>
      <c r="G875" s="46"/>
    </row>
    <row r="876" spans="1:7" ht="12" customHeight="1" x14ac:dyDescent="0.3">
      <c r="A876" s="43"/>
      <c r="B876" s="43"/>
      <c r="C876" s="43"/>
      <c r="D876" s="43"/>
      <c r="E876" s="43"/>
      <c r="F876" s="43"/>
      <c r="G876" s="46"/>
    </row>
    <row r="877" spans="1:7" ht="12" customHeight="1" x14ac:dyDescent="0.3">
      <c r="A877" s="43"/>
      <c r="B877" s="43"/>
      <c r="C877" s="43"/>
      <c r="D877" s="43"/>
      <c r="E877" s="43"/>
      <c r="F877" s="43"/>
      <c r="G877" s="46"/>
    </row>
    <row r="878" spans="1:7" ht="12" customHeight="1" x14ac:dyDescent="0.3">
      <c r="A878" s="43"/>
      <c r="B878" s="43"/>
      <c r="C878" s="43"/>
      <c r="D878" s="43"/>
      <c r="E878" s="43"/>
      <c r="F878" s="43"/>
      <c r="G878" s="46"/>
    </row>
    <row r="879" spans="1:7" ht="12" customHeight="1" x14ac:dyDescent="0.3">
      <c r="A879" s="43"/>
      <c r="B879" s="43"/>
      <c r="C879" s="43"/>
      <c r="D879" s="43"/>
      <c r="E879" s="43"/>
      <c r="F879" s="43"/>
      <c r="G879" s="46"/>
    </row>
    <row r="880" spans="1:7" ht="12" customHeight="1" x14ac:dyDescent="0.3">
      <c r="A880" s="43"/>
      <c r="B880" s="43"/>
      <c r="C880" s="43"/>
      <c r="D880" s="43"/>
      <c r="E880" s="43"/>
      <c r="F880" s="43"/>
      <c r="G880" s="46"/>
    </row>
    <row r="881" spans="1:7" ht="12" customHeight="1" x14ac:dyDescent="0.3">
      <c r="A881" s="43"/>
      <c r="B881" s="43"/>
      <c r="C881" s="43"/>
      <c r="D881" s="43"/>
      <c r="E881" s="43"/>
      <c r="F881" s="43"/>
      <c r="G881" s="46"/>
    </row>
    <row r="882" spans="1:7" ht="12" customHeight="1" x14ac:dyDescent="0.3">
      <c r="A882" s="43"/>
      <c r="B882" s="43"/>
      <c r="C882" s="43"/>
      <c r="D882" s="43"/>
      <c r="E882" s="43"/>
      <c r="F882" s="43"/>
      <c r="G882" s="46"/>
    </row>
    <row r="883" spans="1:7" ht="12" customHeight="1" x14ac:dyDescent="0.3">
      <c r="A883" s="43"/>
      <c r="B883" s="43"/>
      <c r="C883" s="43"/>
      <c r="D883" s="43"/>
      <c r="E883" s="43"/>
      <c r="F883" s="43"/>
      <c r="G883" s="46"/>
    </row>
    <row r="884" spans="1:7" ht="12" customHeight="1" x14ac:dyDescent="0.3">
      <c r="A884" s="180" t="s">
        <v>523</v>
      </c>
      <c r="B884" s="180"/>
      <c r="C884" s="180"/>
      <c r="D884" s="180"/>
      <c r="E884" s="180"/>
      <c r="F884" s="180"/>
      <c r="G884" s="180"/>
    </row>
    <row r="885" spans="1:7" ht="12" customHeight="1" x14ac:dyDescent="0.3">
      <c r="A885" s="187" t="s">
        <v>38</v>
      </c>
      <c r="B885" s="188"/>
      <c r="C885" s="188"/>
      <c r="D885" s="188"/>
      <c r="E885" s="188"/>
      <c r="F885" s="123"/>
      <c r="G885" s="81"/>
    </row>
    <row r="886" spans="1:7" ht="12" customHeight="1" x14ac:dyDescent="0.3">
      <c r="A886" s="47">
        <v>1</v>
      </c>
      <c r="B886" s="48" t="s">
        <v>55</v>
      </c>
      <c r="C886" s="47"/>
      <c r="D886" s="47" t="s">
        <v>14</v>
      </c>
      <c r="E886" s="47">
        <v>1</v>
      </c>
      <c r="F886" s="23">
        <v>913.73</v>
      </c>
      <c r="G886" s="47" t="s">
        <v>19</v>
      </c>
    </row>
    <row r="887" spans="1:7" ht="12" customHeight="1" x14ac:dyDescent="0.3">
      <c r="A887" s="194">
        <v>2</v>
      </c>
      <c r="B887" s="30" t="s">
        <v>96</v>
      </c>
      <c r="C887" s="196"/>
      <c r="D887" s="196"/>
      <c r="E887" s="196"/>
      <c r="F887" s="198">
        <v>2122.9499999999998</v>
      </c>
      <c r="G887" s="196" t="s">
        <v>20</v>
      </c>
    </row>
    <row r="888" spans="1:7" ht="12" customHeight="1" x14ac:dyDescent="0.3">
      <c r="A888" s="194"/>
      <c r="B888" s="30" t="s">
        <v>97</v>
      </c>
      <c r="C888" s="196"/>
      <c r="D888" s="196"/>
      <c r="E888" s="196"/>
      <c r="F888" s="198"/>
      <c r="G888" s="196"/>
    </row>
    <row r="889" spans="1:7" ht="12" customHeight="1" x14ac:dyDescent="0.3">
      <c r="A889" s="171">
        <v>3</v>
      </c>
      <c r="B889" s="30" t="s">
        <v>127</v>
      </c>
      <c r="C889" s="171">
        <v>75</v>
      </c>
      <c r="D889" s="171" t="s">
        <v>14</v>
      </c>
      <c r="E889" s="171">
        <v>2</v>
      </c>
      <c r="F889" s="172">
        <v>1167.9100000000001</v>
      </c>
      <c r="G889" s="171" t="s">
        <v>103</v>
      </c>
    </row>
    <row r="890" spans="1:7" ht="12" customHeight="1" x14ac:dyDescent="0.3">
      <c r="A890" s="171">
        <v>4</v>
      </c>
      <c r="B890" s="30" t="s">
        <v>125</v>
      </c>
      <c r="C890" s="171"/>
      <c r="D890" s="171" t="s">
        <v>14</v>
      </c>
      <c r="E890" s="171">
        <v>2</v>
      </c>
      <c r="F890" s="172">
        <v>19000</v>
      </c>
      <c r="G890" s="171" t="s">
        <v>100</v>
      </c>
    </row>
    <row r="891" spans="1:7" ht="12" customHeight="1" x14ac:dyDescent="0.3">
      <c r="A891" s="171">
        <v>5</v>
      </c>
      <c r="B891" s="30" t="s">
        <v>126</v>
      </c>
      <c r="C891" s="171"/>
      <c r="D891" s="171" t="s">
        <v>518</v>
      </c>
      <c r="E891" s="171">
        <v>1</v>
      </c>
      <c r="F891" s="172">
        <v>2144.2800000000002</v>
      </c>
      <c r="G891" s="171" t="s">
        <v>100</v>
      </c>
    </row>
    <row r="892" spans="1:7" ht="12" customHeight="1" x14ac:dyDescent="0.3">
      <c r="A892" s="171">
        <v>6</v>
      </c>
      <c r="B892" s="30" t="s">
        <v>173</v>
      </c>
      <c r="C892" s="171"/>
      <c r="D892" s="171"/>
      <c r="E892" s="171"/>
      <c r="F892" s="172">
        <v>73082.42</v>
      </c>
      <c r="G892" s="171" t="s">
        <v>164</v>
      </c>
    </row>
    <row r="893" spans="1:7" ht="12" customHeight="1" x14ac:dyDescent="0.3">
      <c r="A893" s="171">
        <v>7</v>
      </c>
      <c r="B893" s="30" t="s">
        <v>194</v>
      </c>
      <c r="C893" s="171"/>
      <c r="D893" s="171" t="s">
        <v>195</v>
      </c>
      <c r="E893" s="171">
        <v>21</v>
      </c>
      <c r="F893" s="172">
        <v>35451.85</v>
      </c>
      <c r="G893" s="171" t="s">
        <v>196</v>
      </c>
    </row>
    <row r="894" spans="1:7" ht="12" customHeight="1" x14ac:dyDescent="0.3">
      <c r="A894" s="171">
        <v>8</v>
      </c>
      <c r="B894" s="30" t="s">
        <v>98</v>
      </c>
      <c r="C894" s="171"/>
      <c r="D894" s="171"/>
      <c r="E894" s="171"/>
      <c r="F894" s="172">
        <v>2000</v>
      </c>
      <c r="G894" s="171" t="s">
        <v>196</v>
      </c>
    </row>
    <row r="895" spans="1:7" ht="12" customHeight="1" x14ac:dyDescent="0.3">
      <c r="A895" s="171">
        <v>9</v>
      </c>
      <c r="B895" s="30" t="s">
        <v>245</v>
      </c>
      <c r="C895" s="171"/>
      <c r="D895" s="171" t="s">
        <v>16</v>
      </c>
      <c r="E895" s="171">
        <v>305.8</v>
      </c>
      <c r="F895" s="172">
        <v>143730.71</v>
      </c>
      <c r="G895" s="171" t="s">
        <v>196</v>
      </c>
    </row>
    <row r="896" spans="1:7" ht="12" customHeight="1" x14ac:dyDescent="0.3">
      <c r="A896" s="171">
        <v>10</v>
      </c>
      <c r="B896" s="30" t="s">
        <v>253</v>
      </c>
      <c r="C896" s="171"/>
      <c r="D896" s="171" t="s">
        <v>14</v>
      </c>
      <c r="E896" s="171">
        <v>34</v>
      </c>
      <c r="F896" s="172">
        <v>20534.990000000002</v>
      </c>
      <c r="G896" s="171" t="s">
        <v>239</v>
      </c>
    </row>
    <row r="897" spans="1:7" ht="12" customHeight="1" x14ac:dyDescent="0.3">
      <c r="A897" s="171">
        <v>11</v>
      </c>
      <c r="B897" s="30" t="s">
        <v>254</v>
      </c>
      <c r="C897" s="171"/>
      <c r="D897" s="171" t="s">
        <v>14</v>
      </c>
      <c r="E897" s="171">
        <v>2</v>
      </c>
      <c r="F897" s="172">
        <v>2160.41</v>
      </c>
      <c r="G897" s="171" t="s">
        <v>239</v>
      </c>
    </row>
    <row r="898" spans="1:7" ht="12" customHeight="1" x14ac:dyDescent="0.3">
      <c r="A898" s="171">
        <v>12</v>
      </c>
      <c r="B898" s="30" t="s">
        <v>255</v>
      </c>
      <c r="C898" s="171"/>
      <c r="D898" s="171"/>
      <c r="E898" s="171"/>
      <c r="F898" s="172">
        <v>16289.43</v>
      </c>
      <c r="G898" s="171" t="s">
        <v>239</v>
      </c>
    </row>
    <row r="899" spans="1:7" ht="12" customHeight="1" x14ac:dyDescent="0.3">
      <c r="A899" s="171">
        <v>13</v>
      </c>
      <c r="B899" s="30" t="s">
        <v>264</v>
      </c>
      <c r="C899" s="171"/>
      <c r="D899" s="171"/>
      <c r="E899" s="171"/>
      <c r="F899" s="172">
        <v>10679.12</v>
      </c>
      <c r="G899" s="175" t="s">
        <v>239</v>
      </c>
    </row>
    <row r="900" spans="1:7" ht="12" customHeight="1" x14ac:dyDescent="0.3">
      <c r="A900" s="171">
        <v>14</v>
      </c>
      <c r="B900" s="30" t="s">
        <v>98</v>
      </c>
      <c r="C900" s="171"/>
      <c r="D900" s="171"/>
      <c r="E900" s="171"/>
      <c r="F900" s="172">
        <v>2000</v>
      </c>
      <c r="G900" s="169" t="s">
        <v>239</v>
      </c>
    </row>
    <row r="901" spans="1:7" ht="12" customHeight="1" x14ac:dyDescent="0.3">
      <c r="A901" s="171">
        <v>15</v>
      </c>
      <c r="B901" s="30" t="s">
        <v>270</v>
      </c>
      <c r="C901" s="171"/>
      <c r="D901" s="171" t="s">
        <v>14</v>
      </c>
      <c r="E901" s="171">
        <v>18</v>
      </c>
      <c r="F901" s="172">
        <v>61623.68</v>
      </c>
      <c r="G901" s="169" t="s">
        <v>239</v>
      </c>
    </row>
    <row r="902" spans="1:7" ht="12" customHeight="1" x14ac:dyDescent="0.3">
      <c r="A902" s="171">
        <v>16</v>
      </c>
      <c r="B902" s="30" t="s">
        <v>295</v>
      </c>
      <c r="C902" s="171"/>
      <c r="D902" s="171"/>
      <c r="E902" s="171"/>
      <c r="F902" s="172">
        <v>1670.9</v>
      </c>
      <c r="G902" s="169" t="s">
        <v>269</v>
      </c>
    </row>
    <row r="903" spans="1:7" ht="12" customHeight="1" x14ac:dyDescent="0.3">
      <c r="A903" s="171">
        <v>17</v>
      </c>
      <c r="B903" s="30" t="s">
        <v>303</v>
      </c>
      <c r="C903" s="171"/>
      <c r="D903" s="171" t="s">
        <v>260</v>
      </c>
      <c r="E903" s="171">
        <v>10</v>
      </c>
      <c r="F903" s="172">
        <v>16855.45</v>
      </c>
      <c r="G903" s="169" t="s">
        <v>269</v>
      </c>
    </row>
    <row r="904" spans="1:7" ht="12" customHeight="1" x14ac:dyDescent="0.3">
      <c r="A904" s="171">
        <v>18</v>
      </c>
      <c r="B904" s="30" t="s">
        <v>304</v>
      </c>
      <c r="C904" s="171"/>
      <c r="D904" s="171" t="s">
        <v>260</v>
      </c>
      <c r="E904" s="171">
        <v>30</v>
      </c>
      <c r="F904" s="172">
        <v>46318.27</v>
      </c>
      <c r="G904" s="169" t="s">
        <v>269</v>
      </c>
    </row>
    <row r="905" spans="1:7" ht="12" customHeight="1" x14ac:dyDescent="0.3">
      <c r="A905" s="171">
        <v>19</v>
      </c>
      <c r="B905" s="30" t="s">
        <v>411</v>
      </c>
      <c r="C905" s="171"/>
      <c r="D905" s="171" t="s">
        <v>63</v>
      </c>
      <c r="E905" s="171">
        <v>480.75</v>
      </c>
      <c r="F905" s="172">
        <v>317861.3</v>
      </c>
      <c r="G905" s="169" t="s">
        <v>269</v>
      </c>
    </row>
    <row r="906" spans="1:7" ht="12" customHeight="1" x14ac:dyDescent="0.3">
      <c r="A906" s="171">
        <v>20</v>
      </c>
      <c r="B906" s="30" t="s">
        <v>313</v>
      </c>
      <c r="C906" s="171"/>
      <c r="D906" s="171" t="s">
        <v>314</v>
      </c>
      <c r="E906" s="57" t="s">
        <v>315</v>
      </c>
      <c r="F906" s="172">
        <v>35081.9</v>
      </c>
      <c r="G906" s="169" t="s">
        <v>269</v>
      </c>
    </row>
    <row r="907" spans="1:7" ht="12" customHeight="1" x14ac:dyDescent="0.3">
      <c r="A907" s="171">
        <v>21</v>
      </c>
      <c r="B907" s="30" t="s">
        <v>322</v>
      </c>
      <c r="C907" s="171"/>
      <c r="D907" s="171" t="s">
        <v>129</v>
      </c>
      <c r="E907" s="57" t="s">
        <v>388</v>
      </c>
      <c r="F907" s="172">
        <v>5884.74</v>
      </c>
      <c r="G907" s="169" t="s">
        <v>269</v>
      </c>
    </row>
    <row r="908" spans="1:7" ht="12" customHeight="1" x14ac:dyDescent="0.3">
      <c r="A908" s="171">
        <v>22</v>
      </c>
      <c r="B908" s="30" t="s">
        <v>98</v>
      </c>
      <c r="C908" s="171"/>
      <c r="D908" s="171"/>
      <c r="E908" s="171"/>
      <c r="F908" s="172">
        <v>2000</v>
      </c>
      <c r="G908" s="169" t="s">
        <v>269</v>
      </c>
    </row>
    <row r="909" spans="1:7" ht="12" customHeight="1" x14ac:dyDescent="0.3">
      <c r="A909" s="171">
        <v>23</v>
      </c>
      <c r="B909" s="26" t="s">
        <v>375</v>
      </c>
      <c r="C909" s="171"/>
      <c r="D909" s="171"/>
      <c r="E909" s="171"/>
      <c r="F909" s="172">
        <v>119918.1</v>
      </c>
      <c r="G909" s="169" t="s">
        <v>269</v>
      </c>
    </row>
    <row r="910" spans="1:7" ht="12" customHeight="1" x14ac:dyDescent="0.3">
      <c r="A910" s="171">
        <v>24</v>
      </c>
      <c r="B910" s="30" t="s">
        <v>330</v>
      </c>
      <c r="C910" s="171"/>
      <c r="D910" s="171" t="s">
        <v>331</v>
      </c>
      <c r="E910" s="171">
        <v>1</v>
      </c>
      <c r="F910" s="172">
        <v>886.49</v>
      </c>
      <c r="G910" s="169" t="s">
        <v>312</v>
      </c>
    </row>
    <row r="911" spans="1:7" ht="12" customHeight="1" x14ac:dyDescent="0.3">
      <c r="A911" s="171">
        <v>25</v>
      </c>
      <c r="B911" s="30" t="s">
        <v>98</v>
      </c>
      <c r="C911" s="171"/>
      <c r="D911" s="171"/>
      <c r="E911" s="57"/>
      <c r="F911" s="172">
        <v>2000</v>
      </c>
      <c r="G911" s="169" t="s">
        <v>312</v>
      </c>
    </row>
    <row r="912" spans="1:7" ht="12" customHeight="1" x14ac:dyDescent="0.3">
      <c r="A912" s="171">
        <v>26</v>
      </c>
      <c r="B912" s="30" t="s">
        <v>98</v>
      </c>
      <c r="C912" s="171"/>
      <c r="D912" s="171"/>
      <c r="E912" s="57"/>
      <c r="F912" s="172">
        <v>2000</v>
      </c>
      <c r="G912" s="169" t="s">
        <v>329</v>
      </c>
    </row>
    <row r="913" spans="1:7" ht="12" customHeight="1" x14ac:dyDescent="0.3">
      <c r="A913" s="171">
        <v>27</v>
      </c>
      <c r="B913" s="30" t="s">
        <v>224</v>
      </c>
      <c r="C913" s="171">
        <v>31</v>
      </c>
      <c r="D913" s="171" t="s">
        <v>14</v>
      </c>
      <c r="E913" s="57" t="s">
        <v>145</v>
      </c>
      <c r="F913" s="172">
        <v>1103.45</v>
      </c>
      <c r="G913" s="169" t="s">
        <v>394</v>
      </c>
    </row>
    <row r="914" spans="1:7" ht="12" customHeight="1" x14ac:dyDescent="0.3">
      <c r="A914" s="171">
        <v>28</v>
      </c>
      <c r="B914" s="30" t="s">
        <v>98</v>
      </c>
      <c r="C914" s="171"/>
      <c r="D914" s="171"/>
      <c r="E914" s="57"/>
      <c r="F914" s="172">
        <v>2000</v>
      </c>
      <c r="G914" s="169" t="s">
        <v>394</v>
      </c>
    </row>
    <row r="915" spans="1:7" ht="12" customHeight="1" x14ac:dyDescent="0.3">
      <c r="A915" s="171">
        <v>29</v>
      </c>
      <c r="B915" s="30" t="s">
        <v>112</v>
      </c>
      <c r="C915" s="171">
        <v>82</v>
      </c>
      <c r="D915" s="171" t="s">
        <v>16</v>
      </c>
      <c r="E915" s="57" t="s">
        <v>469</v>
      </c>
      <c r="F915" s="172">
        <v>5033.74</v>
      </c>
      <c r="G915" s="169" t="s">
        <v>401</v>
      </c>
    </row>
    <row r="916" spans="1:7" ht="12" customHeight="1" x14ac:dyDescent="0.3">
      <c r="A916" s="171">
        <v>30</v>
      </c>
      <c r="B916" s="30" t="s">
        <v>13</v>
      </c>
      <c r="C916" s="30" t="s">
        <v>470</v>
      </c>
      <c r="D916" s="171" t="s">
        <v>14</v>
      </c>
      <c r="E916" s="171">
        <v>7</v>
      </c>
      <c r="F916" s="172">
        <v>2676.76</v>
      </c>
      <c r="G916" s="175" t="s">
        <v>401</v>
      </c>
    </row>
    <row r="917" spans="1:7" ht="12" customHeight="1" x14ac:dyDescent="0.3">
      <c r="A917" s="171">
        <v>31</v>
      </c>
      <c r="B917" s="30" t="s">
        <v>98</v>
      </c>
      <c r="C917" s="171"/>
      <c r="D917" s="171"/>
      <c r="E917" s="57"/>
      <c r="F917" s="172">
        <v>2000</v>
      </c>
      <c r="G917" s="175" t="s">
        <v>401</v>
      </c>
    </row>
    <row r="918" spans="1:7" ht="12" customHeight="1" x14ac:dyDescent="0.3">
      <c r="A918" s="171">
        <v>32</v>
      </c>
      <c r="B918" s="30" t="s">
        <v>502</v>
      </c>
      <c r="C918" s="171"/>
      <c r="D918" s="171"/>
      <c r="E918" s="57"/>
      <c r="F918" s="172">
        <v>16869.39</v>
      </c>
      <c r="G918" s="175" t="s">
        <v>503</v>
      </c>
    </row>
    <row r="919" spans="1:7" ht="12" customHeight="1" x14ac:dyDescent="0.3">
      <c r="A919" s="171">
        <v>33</v>
      </c>
      <c r="B919" s="26" t="s">
        <v>495</v>
      </c>
      <c r="C919" s="30"/>
      <c r="D919" s="171"/>
      <c r="E919" s="171"/>
      <c r="F919" s="172" t="s">
        <v>497</v>
      </c>
      <c r="G919" s="175"/>
    </row>
    <row r="920" spans="1:7" ht="12" customHeight="1" x14ac:dyDescent="0.3">
      <c r="A920" s="59"/>
      <c r="B920" s="32"/>
      <c r="C920" s="58"/>
      <c r="D920" s="59"/>
      <c r="E920" s="59"/>
      <c r="F920" s="34"/>
      <c r="G920" s="94"/>
    </row>
    <row r="921" spans="1:7" ht="12" customHeight="1" x14ac:dyDescent="0.3">
      <c r="A921" s="177"/>
      <c r="B921" s="88" t="s">
        <v>17</v>
      </c>
      <c r="C921" s="37"/>
      <c r="D921" s="60"/>
      <c r="E921" s="60"/>
      <c r="F921" s="40">
        <f>SUM(F886:F920)</f>
        <v>973061.96999999986</v>
      </c>
      <c r="G921" s="73"/>
    </row>
    <row r="922" spans="1:7" ht="12" customHeight="1" x14ac:dyDescent="0.3">
      <c r="A922" s="63"/>
      <c r="B922" s="184" t="s">
        <v>504</v>
      </c>
      <c r="C922" s="184"/>
      <c r="D922" s="184"/>
      <c r="E922" s="184"/>
      <c r="F922" s="184"/>
      <c r="G922" s="42">
        <v>67537.009999999995</v>
      </c>
    </row>
    <row r="923" spans="1:7" ht="12" customHeight="1" x14ac:dyDescent="0.3">
      <c r="A923" s="63"/>
      <c r="B923" s="43"/>
      <c r="C923" s="185" t="s">
        <v>498</v>
      </c>
      <c r="D923" s="185"/>
      <c r="E923" s="185"/>
      <c r="F923" s="185"/>
      <c r="G923" s="44">
        <v>710441.45</v>
      </c>
    </row>
    <row r="924" spans="1:7" ht="12" customHeight="1" x14ac:dyDescent="0.3">
      <c r="A924" s="116"/>
      <c r="B924" s="43"/>
      <c r="C924" s="185" t="s">
        <v>499</v>
      </c>
      <c r="D924" s="185"/>
      <c r="E924" s="185"/>
      <c r="F924" s="185"/>
      <c r="G924" s="44">
        <f>F921</f>
        <v>973061.96999999986</v>
      </c>
    </row>
    <row r="925" spans="1:7" ht="12" customHeight="1" x14ac:dyDescent="0.3">
      <c r="A925" s="116"/>
      <c r="B925" s="46"/>
      <c r="C925" s="186" t="s">
        <v>525</v>
      </c>
      <c r="D925" s="186"/>
      <c r="E925" s="186"/>
      <c r="F925" s="186"/>
      <c r="G925" s="64">
        <v>33701.57</v>
      </c>
    </row>
    <row r="926" spans="1:7" ht="12" customHeight="1" x14ac:dyDescent="0.3">
      <c r="A926" s="116"/>
      <c r="B926" s="185" t="s">
        <v>505</v>
      </c>
      <c r="C926" s="185"/>
      <c r="D926" s="185"/>
      <c r="E926" s="185"/>
      <c r="F926" s="185"/>
      <c r="G926" s="44">
        <f>G922+G923-G924-G925</f>
        <v>-228785.0799999999</v>
      </c>
    </row>
    <row r="927" spans="1:7" ht="12" customHeight="1" x14ac:dyDescent="0.3">
      <c r="A927" s="116"/>
      <c r="B927" s="43"/>
      <c r="C927" s="43"/>
      <c r="D927" s="116"/>
      <c r="E927" s="116"/>
      <c r="F927" s="116"/>
      <c r="G927" s="46"/>
    </row>
    <row r="928" spans="1:7" ht="12" customHeight="1" x14ac:dyDescent="0.3">
      <c r="A928" s="116"/>
      <c r="B928" s="43"/>
      <c r="C928" s="43"/>
      <c r="D928" s="116"/>
      <c r="E928" s="116"/>
      <c r="F928" s="116"/>
      <c r="G928" s="46"/>
    </row>
    <row r="929" spans="1:7" ht="12" customHeight="1" x14ac:dyDescent="0.3">
      <c r="A929" s="116"/>
      <c r="B929" s="43"/>
      <c r="C929" s="43"/>
      <c r="D929" s="116"/>
      <c r="E929" s="116"/>
      <c r="F929" s="116"/>
      <c r="G929" s="46"/>
    </row>
    <row r="930" spans="1:7" ht="12" customHeight="1" x14ac:dyDescent="0.3">
      <c r="A930" s="116"/>
      <c r="B930" s="43"/>
      <c r="C930" s="43"/>
      <c r="D930" s="116"/>
      <c r="E930" s="116"/>
      <c r="F930" s="116"/>
      <c r="G930" s="46"/>
    </row>
    <row r="931" spans="1:7" ht="12" customHeight="1" x14ac:dyDescent="0.3">
      <c r="A931" s="116"/>
      <c r="B931" s="43"/>
      <c r="C931" s="43"/>
      <c r="D931" s="116"/>
      <c r="E931" s="116"/>
      <c r="F931" s="116"/>
      <c r="G931" s="46"/>
    </row>
    <row r="932" spans="1:7" ht="12" customHeight="1" x14ac:dyDescent="0.3">
      <c r="A932" s="116"/>
      <c r="B932" s="43"/>
      <c r="C932" s="43"/>
      <c r="D932" s="116"/>
      <c r="E932" s="116"/>
      <c r="F932" s="116"/>
      <c r="G932" s="46"/>
    </row>
    <row r="933" spans="1:7" ht="12" customHeight="1" x14ac:dyDescent="0.3">
      <c r="A933" s="180" t="s">
        <v>523</v>
      </c>
      <c r="B933" s="180"/>
      <c r="C933" s="180"/>
      <c r="D933" s="180"/>
      <c r="E933" s="180"/>
      <c r="F933" s="180"/>
      <c r="G933" s="180"/>
    </row>
    <row r="934" spans="1:7" ht="12" customHeight="1" x14ac:dyDescent="0.3">
      <c r="A934" s="187" t="s">
        <v>39</v>
      </c>
      <c r="B934" s="188"/>
      <c r="C934" s="188"/>
      <c r="D934" s="188"/>
      <c r="E934" s="188"/>
      <c r="F934" s="189"/>
      <c r="G934" s="81"/>
    </row>
    <row r="935" spans="1:7" ht="12" customHeight="1" x14ac:dyDescent="0.3">
      <c r="A935" s="47">
        <v>1</v>
      </c>
      <c r="B935" s="125" t="s">
        <v>192</v>
      </c>
      <c r="C935" s="125"/>
      <c r="D935" s="47" t="s">
        <v>16</v>
      </c>
      <c r="E935" s="47">
        <v>76</v>
      </c>
      <c r="F935" s="23">
        <v>62559.1</v>
      </c>
      <c r="G935" s="47" t="s">
        <v>19</v>
      </c>
    </row>
    <row r="936" spans="1:7" ht="12" customHeight="1" x14ac:dyDescent="0.3">
      <c r="A936" s="171">
        <v>2</v>
      </c>
      <c r="B936" s="30" t="s">
        <v>45</v>
      </c>
      <c r="C936" s="171"/>
      <c r="D936" s="171" t="s">
        <v>16</v>
      </c>
      <c r="E936" s="171">
        <v>112</v>
      </c>
      <c r="F936" s="172">
        <v>178703.7</v>
      </c>
      <c r="G936" s="171" t="s">
        <v>20</v>
      </c>
    </row>
    <row r="937" spans="1:7" ht="12" customHeight="1" x14ac:dyDescent="0.3">
      <c r="A937" s="171">
        <v>3</v>
      </c>
      <c r="B937" s="51" t="s">
        <v>15</v>
      </c>
      <c r="C937" s="171">
        <v>85</v>
      </c>
      <c r="D937" s="171" t="s">
        <v>16</v>
      </c>
      <c r="E937" s="57" t="s">
        <v>95</v>
      </c>
      <c r="F937" s="172">
        <v>1651.12</v>
      </c>
      <c r="G937" s="171" t="s">
        <v>20</v>
      </c>
    </row>
    <row r="938" spans="1:7" ht="12" customHeight="1" x14ac:dyDescent="0.3">
      <c r="A938" s="171">
        <v>4</v>
      </c>
      <c r="B938" s="51" t="s">
        <v>99</v>
      </c>
      <c r="C938" s="51"/>
      <c r="D938" s="171" t="s">
        <v>14</v>
      </c>
      <c r="E938" s="171">
        <v>1</v>
      </c>
      <c r="F938" s="172">
        <v>143.82</v>
      </c>
      <c r="G938" s="171" t="s">
        <v>100</v>
      </c>
    </row>
    <row r="939" spans="1:7" ht="12" customHeight="1" x14ac:dyDescent="0.3">
      <c r="A939" s="171">
        <v>5</v>
      </c>
      <c r="B939" s="51" t="s">
        <v>101</v>
      </c>
      <c r="C939" s="171"/>
      <c r="D939" s="171"/>
      <c r="E939" s="57"/>
      <c r="F939" s="172">
        <v>314964.90000000002</v>
      </c>
      <c r="G939" s="171" t="s">
        <v>100</v>
      </c>
    </row>
    <row r="940" spans="1:7" ht="12" customHeight="1" x14ac:dyDescent="0.3">
      <c r="A940" s="171">
        <v>6</v>
      </c>
      <c r="B940" s="51" t="s">
        <v>162</v>
      </c>
      <c r="C940" s="171"/>
      <c r="D940" s="171" t="s">
        <v>14</v>
      </c>
      <c r="E940" s="171">
        <v>1</v>
      </c>
      <c r="F940" s="172">
        <v>1437.45</v>
      </c>
      <c r="G940" s="171" t="s">
        <v>100</v>
      </c>
    </row>
    <row r="941" spans="1:7" ht="12" customHeight="1" x14ac:dyDescent="0.3">
      <c r="A941" s="171">
        <v>7</v>
      </c>
      <c r="B941" s="30" t="s">
        <v>172</v>
      </c>
      <c r="C941" s="171">
        <v>54</v>
      </c>
      <c r="D941" s="171" t="s">
        <v>16</v>
      </c>
      <c r="E941" s="171">
        <v>2</v>
      </c>
      <c r="F941" s="172">
        <v>1602.3</v>
      </c>
      <c r="G941" s="175" t="s">
        <v>164</v>
      </c>
    </row>
    <row r="942" spans="1:7" ht="12" customHeight="1" x14ac:dyDescent="0.3">
      <c r="A942" s="171">
        <v>8</v>
      </c>
      <c r="B942" s="26" t="s">
        <v>174</v>
      </c>
      <c r="C942" s="171"/>
      <c r="D942" s="171" t="s">
        <v>16</v>
      </c>
      <c r="E942" s="171">
        <v>38</v>
      </c>
      <c r="F942" s="172">
        <v>40951.17</v>
      </c>
      <c r="G942" s="171" t="s">
        <v>164</v>
      </c>
    </row>
    <row r="943" spans="1:7" ht="12" customHeight="1" x14ac:dyDescent="0.3">
      <c r="A943" s="171">
        <v>9</v>
      </c>
      <c r="B943" s="26" t="s">
        <v>197</v>
      </c>
      <c r="C943" s="171"/>
      <c r="D943" s="171"/>
      <c r="E943" s="171"/>
      <c r="F943" s="172">
        <v>1194.1500000000001</v>
      </c>
      <c r="G943" s="171" t="s">
        <v>196</v>
      </c>
    </row>
    <row r="944" spans="1:7" ht="12" customHeight="1" x14ac:dyDescent="0.3">
      <c r="A944" s="171">
        <v>10</v>
      </c>
      <c r="B944" s="26" t="s">
        <v>199</v>
      </c>
      <c r="C944" s="171"/>
      <c r="D944" s="171" t="s">
        <v>14</v>
      </c>
      <c r="E944" s="171">
        <v>3</v>
      </c>
      <c r="F944" s="172">
        <v>5320.49</v>
      </c>
      <c r="G944" s="171" t="s">
        <v>196</v>
      </c>
    </row>
    <row r="945" spans="1:7" ht="12" customHeight="1" x14ac:dyDescent="0.3">
      <c r="A945" s="171">
        <v>12</v>
      </c>
      <c r="B945" s="26" t="s">
        <v>256</v>
      </c>
      <c r="C945" s="171">
        <v>117</v>
      </c>
      <c r="D945" s="171" t="s">
        <v>155</v>
      </c>
      <c r="E945" s="171">
        <v>1</v>
      </c>
      <c r="F945" s="172">
        <v>7395.7</v>
      </c>
      <c r="G945" s="171" t="s">
        <v>239</v>
      </c>
    </row>
    <row r="946" spans="1:7" ht="12" customHeight="1" x14ac:dyDescent="0.3">
      <c r="A946" s="171">
        <v>13</v>
      </c>
      <c r="B946" s="26" t="s">
        <v>271</v>
      </c>
      <c r="C946" s="171"/>
      <c r="D946" s="171"/>
      <c r="E946" s="171"/>
      <c r="F946" s="172">
        <v>39373.410000000003</v>
      </c>
      <c r="G946" s="171" t="s">
        <v>239</v>
      </c>
    </row>
    <row r="947" spans="1:7" ht="12" customHeight="1" x14ac:dyDescent="0.3">
      <c r="A947" s="171">
        <v>14</v>
      </c>
      <c r="B947" s="26" t="s">
        <v>282</v>
      </c>
      <c r="C947" s="171"/>
      <c r="D947" s="171"/>
      <c r="E947" s="171"/>
      <c r="F947" s="172">
        <v>2500</v>
      </c>
      <c r="G947" s="171" t="s">
        <v>239</v>
      </c>
    </row>
    <row r="948" spans="1:7" ht="12" customHeight="1" x14ac:dyDescent="0.3">
      <c r="A948" s="171">
        <v>15</v>
      </c>
      <c r="B948" s="26" t="s">
        <v>375</v>
      </c>
      <c r="C948" s="171"/>
      <c r="D948" s="171"/>
      <c r="E948" s="171"/>
      <c r="F948" s="172">
        <v>48013.57</v>
      </c>
      <c r="G948" s="171" t="s">
        <v>269</v>
      </c>
    </row>
    <row r="949" spans="1:7" ht="12" customHeight="1" x14ac:dyDescent="0.3">
      <c r="A949" s="171">
        <v>16</v>
      </c>
      <c r="B949" s="51" t="s">
        <v>15</v>
      </c>
      <c r="C949" s="171">
        <v>99</v>
      </c>
      <c r="D949" s="171" t="s">
        <v>16</v>
      </c>
      <c r="E949" s="171">
        <v>1.5</v>
      </c>
      <c r="F949" s="172">
        <v>1922.85</v>
      </c>
      <c r="G949" s="171" t="s">
        <v>312</v>
      </c>
    </row>
    <row r="950" spans="1:7" ht="12" customHeight="1" x14ac:dyDescent="0.3">
      <c r="A950" s="171">
        <v>17</v>
      </c>
      <c r="B950" s="51" t="s">
        <v>395</v>
      </c>
      <c r="C950" s="171"/>
      <c r="D950" s="171" t="s">
        <v>14</v>
      </c>
      <c r="E950" s="171">
        <v>3</v>
      </c>
      <c r="F950" s="172">
        <v>2718.25</v>
      </c>
      <c r="G950" s="171" t="s">
        <v>394</v>
      </c>
    </row>
    <row r="951" spans="1:7" ht="12" customHeight="1" x14ac:dyDescent="0.3">
      <c r="A951" s="171">
        <v>18</v>
      </c>
      <c r="B951" s="51" t="s">
        <v>15</v>
      </c>
      <c r="C951" s="171">
        <v>106</v>
      </c>
      <c r="D951" s="171" t="s">
        <v>16</v>
      </c>
      <c r="E951" s="171">
        <v>1.7</v>
      </c>
      <c r="F951" s="172">
        <v>2085.37</v>
      </c>
      <c r="G951" s="171" t="s">
        <v>394</v>
      </c>
    </row>
    <row r="952" spans="1:7" ht="12" customHeight="1" x14ac:dyDescent="0.3">
      <c r="A952" s="171">
        <v>19</v>
      </c>
      <c r="B952" s="51" t="s">
        <v>467</v>
      </c>
      <c r="C952" s="171"/>
      <c r="D952" s="171" t="s">
        <v>14</v>
      </c>
      <c r="E952" s="171">
        <v>1</v>
      </c>
      <c r="F952" s="172">
        <v>1258.55</v>
      </c>
      <c r="G952" s="171" t="s">
        <v>401</v>
      </c>
    </row>
    <row r="953" spans="1:7" ht="12" customHeight="1" x14ac:dyDescent="0.3">
      <c r="A953" s="171">
        <v>20</v>
      </c>
      <c r="B953" s="51" t="s">
        <v>112</v>
      </c>
      <c r="C953" s="171">
        <v>89</v>
      </c>
      <c r="D953" s="171" t="s">
        <v>16</v>
      </c>
      <c r="E953" s="171">
        <v>4</v>
      </c>
      <c r="F953" s="172">
        <v>3719.93</v>
      </c>
      <c r="G953" s="171" t="s">
        <v>401</v>
      </c>
    </row>
    <row r="954" spans="1:7" ht="12" customHeight="1" x14ac:dyDescent="0.3">
      <c r="A954" s="59">
        <v>21</v>
      </c>
      <c r="B954" s="32" t="s">
        <v>495</v>
      </c>
      <c r="C954" s="59"/>
      <c r="D954" s="59"/>
      <c r="E954" s="104"/>
      <c r="F954" s="34">
        <v>4647.43</v>
      </c>
      <c r="G954" s="59"/>
    </row>
    <row r="955" spans="1:7" ht="12" customHeight="1" x14ac:dyDescent="0.3">
      <c r="A955" s="60"/>
      <c r="B955" s="37" t="s">
        <v>17</v>
      </c>
      <c r="C955" s="37"/>
      <c r="D955" s="60"/>
      <c r="E955" s="89"/>
      <c r="F955" s="40">
        <f>SUM(F935:F954)</f>
        <v>722163.26000000013</v>
      </c>
      <c r="G955" s="73"/>
    </row>
    <row r="956" spans="1:7" ht="12" customHeight="1" x14ac:dyDescent="0.3">
      <c r="A956" s="63"/>
      <c r="B956" s="184" t="s">
        <v>504</v>
      </c>
      <c r="C956" s="184"/>
      <c r="D956" s="184"/>
      <c r="E956" s="184"/>
      <c r="F956" s="184"/>
      <c r="G956" s="42">
        <v>89825.7</v>
      </c>
    </row>
    <row r="957" spans="1:7" ht="12" customHeight="1" x14ac:dyDescent="0.3">
      <c r="A957" s="63"/>
      <c r="B957" s="43"/>
      <c r="C957" s="185" t="s">
        <v>498</v>
      </c>
      <c r="D957" s="185"/>
      <c r="E957" s="185"/>
      <c r="F957" s="185"/>
      <c r="G957" s="44">
        <v>457511.51</v>
      </c>
    </row>
    <row r="958" spans="1:7" ht="12" customHeight="1" x14ac:dyDescent="0.3">
      <c r="A958" s="63"/>
      <c r="B958" s="43"/>
      <c r="C958" s="185" t="s">
        <v>499</v>
      </c>
      <c r="D958" s="185"/>
      <c r="E958" s="185"/>
      <c r="F958" s="185"/>
      <c r="G958" s="44">
        <f>F955</f>
        <v>722163.26000000013</v>
      </c>
    </row>
    <row r="959" spans="1:7" ht="12" customHeight="1" x14ac:dyDescent="0.3">
      <c r="A959" s="63"/>
      <c r="B959" s="46"/>
      <c r="C959" s="186" t="s">
        <v>525</v>
      </c>
      <c r="D959" s="186"/>
      <c r="E959" s="186"/>
      <c r="F959" s="186"/>
      <c r="G959" s="64">
        <v>18554.62</v>
      </c>
    </row>
    <row r="960" spans="1:7" ht="12" customHeight="1" x14ac:dyDescent="0.3">
      <c r="A960" s="63"/>
      <c r="B960" s="185" t="s">
        <v>505</v>
      </c>
      <c r="C960" s="185"/>
      <c r="D960" s="185"/>
      <c r="E960" s="185"/>
      <c r="F960" s="185"/>
      <c r="G960" s="44">
        <f>G956+G957-G958-G959</f>
        <v>-193380.67000000016</v>
      </c>
    </row>
    <row r="961" spans="1:7" ht="12" customHeight="1" x14ac:dyDescent="0.3">
      <c r="A961" s="63"/>
      <c r="B961" s="119"/>
      <c r="C961" s="119"/>
      <c r="D961" s="63"/>
      <c r="E961" s="63"/>
      <c r="F961" s="120"/>
      <c r="G961" s="120"/>
    </row>
    <row r="962" spans="1:7" ht="12" customHeight="1" x14ac:dyDescent="0.3">
      <c r="A962" s="63"/>
      <c r="B962" s="119"/>
      <c r="C962" s="119"/>
      <c r="D962" s="63"/>
      <c r="E962" s="63"/>
      <c r="F962" s="120"/>
      <c r="G962" s="120"/>
    </row>
    <row r="963" spans="1:7" ht="12" customHeight="1" x14ac:dyDescent="0.3">
      <c r="A963" s="63"/>
      <c r="B963" s="119"/>
      <c r="C963" s="119"/>
      <c r="D963" s="63"/>
      <c r="E963" s="63"/>
      <c r="F963" s="120"/>
      <c r="G963" s="120"/>
    </row>
    <row r="964" spans="1:7" ht="12" customHeight="1" x14ac:dyDescent="0.3">
      <c r="A964" s="63"/>
      <c r="B964" s="119"/>
      <c r="C964" s="119"/>
      <c r="D964" s="63"/>
      <c r="E964" s="63"/>
      <c r="F964" s="120"/>
      <c r="G964" s="120"/>
    </row>
    <row r="965" spans="1:7" ht="12" customHeight="1" x14ac:dyDescent="0.3">
      <c r="A965" s="63"/>
      <c r="B965" s="119"/>
      <c r="C965" s="119"/>
      <c r="D965" s="63"/>
      <c r="E965" s="63"/>
      <c r="F965" s="120"/>
      <c r="G965" s="120"/>
    </row>
    <row r="966" spans="1:7" ht="12" customHeight="1" x14ac:dyDescent="0.3">
      <c r="A966" s="63"/>
      <c r="B966" s="119"/>
      <c r="C966" s="119"/>
      <c r="D966" s="63"/>
      <c r="E966" s="63"/>
      <c r="F966" s="120"/>
      <c r="G966" s="120"/>
    </row>
    <row r="967" spans="1:7" ht="12" customHeight="1" x14ac:dyDescent="0.3">
      <c r="A967" s="63"/>
      <c r="B967" s="119"/>
      <c r="C967" s="119"/>
      <c r="D967" s="63"/>
      <c r="E967" s="63"/>
      <c r="F967" s="120"/>
      <c r="G967" s="120"/>
    </row>
    <row r="968" spans="1:7" ht="12" customHeight="1" x14ac:dyDescent="0.3">
      <c r="A968" s="63"/>
      <c r="B968" s="119"/>
      <c r="C968" s="119"/>
      <c r="D968" s="63"/>
      <c r="E968" s="63"/>
      <c r="F968" s="120"/>
      <c r="G968" s="120"/>
    </row>
    <row r="969" spans="1:7" ht="12" customHeight="1" x14ac:dyDescent="0.3">
      <c r="A969" s="63"/>
      <c r="B969" s="119"/>
      <c r="C969" s="119"/>
      <c r="D969" s="63"/>
      <c r="E969" s="63"/>
      <c r="F969" s="120"/>
      <c r="G969" s="120"/>
    </row>
    <row r="970" spans="1:7" ht="12" customHeight="1" x14ac:dyDescent="0.3">
      <c r="A970" s="63"/>
      <c r="B970" s="119"/>
      <c r="C970" s="119"/>
      <c r="D970" s="63"/>
      <c r="E970" s="63"/>
      <c r="F970" s="120"/>
      <c r="G970" s="120"/>
    </row>
    <row r="971" spans="1:7" ht="12" customHeight="1" x14ac:dyDescent="0.3">
      <c r="A971" s="63"/>
      <c r="B971" s="119"/>
      <c r="C971" s="119"/>
      <c r="D971" s="63"/>
      <c r="E971" s="63"/>
      <c r="F971" s="120"/>
      <c r="G971" s="120"/>
    </row>
    <row r="972" spans="1:7" ht="12" customHeight="1" x14ac:dyDescent="0.3">
      <c r="A972" s="63"/>
      <c r="B972" s="119"/>
      <c r="C972" s="119"/>
      <c r="D972" s="63"/>
      <c r="E972" s="63"/>
      <c r="F972" s="120"/>
      <c r="G972" s="120"/>
    </row>
    <row r="973" spans="1:7" ht="12" customHeight="1" x14ac:dyDescent="0.3">
      <c r="A973" s="63"/>
      <c r="B973" s="119"/>
      <c r="C973" s="119"/>
      <c r="D973" s="63"/>
      <c r="E973" s="63"/>
      <c r="F973" s="120"/>
      <c r="G973" s="120"/>
    </row>
    <row r="974" spans="1:7" ht="12" customHeight="1" x14ac:dyDescent="0.3">
      <c r="A974" s="63"/>
      <c r="B974" s="119"/>
      <c r="C974" s="119"/>
      <c r="D974" s="63"/>
      <c r="E974" s="63"/>
      <c r="F974" s="120"/>
      <c r="G974" s="120"/>
    </row>
    <row r="975" spans="1:7" ht="12" customHeight="1" x14ac:dyDescent="0.3">
      <c r="A975" s="63"/>
      <c r="B975" s="119"/>
      <c r="C975" s="119"/>
      <c r="D975" s="63"/>
      <c r="E975" s="63"/>
      <c r="F975" s="120"/>
      <c r="G975" s="120"/>
    </row>
    <row r="976" spans="1:7" ht="12" customHeight="1" x14ac:dyDescent="0.3">
      <c r="A976" s="63"/>
      <c r="B976" s="119"/>
      <c r="C976" s="119"/>
      <c r="D976" s="63"/>
      <c r="E976" s="63"/>
      <c r="F976" s="120"/>
      <c r="G976" s="120"/>
    </row>
    <row r="977" spans="1:7" ht="12" customHeight="1" x14ac:dyDescent="0.3">
      <c r="A977" s="63"/>
      <c r="B977" s="119"/>
      <c r="C977" s="119"/>
      <c r="D977" s="63"/>
      <c r="E977" s="63"/>
      <c r="F977" s="120"/>
      <c r="G977" s="120"/>
    </row>
    <row r="978" spans="1:7" ht="12" customHeight="1" x14ac:dyDescent="0.3">
      <c r="A978" s="63"/>
      <c r="B978" s="119"/>
      <c r="C978" s="119"/>
      <c r="D978" s="63"/>
      <c r="E978" s="63"/>
      <c r="F978" s="120"/>
      <c r="G978" s="120"/>
    </row>
    <row r="979" spans="1:7" ht="12" customHeight="1" x14ac:dyDescent="0.3">
      <c r="A979" s="63"/>
      <c r="B979" s="119"/>
      <c r="C979" s="119"/>
      <c r="D979" s="63"/>
      <c r="E979" s="63"/>
      <c r="F979" s="120"/>
      <c r="G979" s="120"/>
    </row>
    <row r="980" spans="1:7" ht="12" customHeight="1" x14ac:dyDescent="0.3">
      <c r="A980" s="63"/>
      <c r="B980" s="119"/>
      <c r="C980" s="119"/>
      <c r="D980" s="63"/>
      <c r="E980" s="63"/>
      <c r="F980" s="120"/>
      <c r="G980" s="120"/>
    </row>
    <row r="981" spans="1:7" ht="12" customHeight="1" x14ac:dyDescent="0.3">
      <c r="A981" s="63"/>
      <c r="B981" s="119"/>
      <c r="C981" s="119"/>
      <c r="D981" s="63"/>
      <c r="E981" s="63"/>
      <c r="F981" s="120"/>
      <c r="G981" s="120"/>
    </row>
    <row r="982" spans="1:7" ht="12" customHeight="1" x14ac:dyDescent="0.3">
      <c r="A982" s="180" t="s">
        <v>523</v>
      </c>
      <c r="B982" s="180"/>
      <c r="C982" s="180"/>
      <c r="D982" s="180"/>
      <c r="E982" s="180"/>
      <c r="F982" s="180"/>
      <c r="G982" s="180"/>
    </row>
    <row r="983" spans="1:7" ht="12" customHeight="1" x14ac:dyDescent="0.3">
      <c r="A983" s="199" t="s">
        <v>40</v>
      </c>
      <c r="B983" s="200"/>
      <c r="C983" s="200"/>
      <c r="D983" s="200"/>
      <c r="E983" s="200"/>
      <c r="F983" s="201"/>
      <c r="G983" s="81"/>
    </row>
    <row r="984" spans="1:7" ht="12" customHeight="1" x14ac:dyDescent="0.3">
      <c r="A984" s="60">
        <v>1</v>
      </c>
      <c r="B984" s="126" t="s">
        <v>128</v>
      </c>
      <c r="C984" s="60">
        <v>255</v>
      </c>
      <c r="D984" s="60" t="s">
        <v>129</v>
      </c>
      <c r="E984" s="60">
        <v>1</v>
      </c>
      <c r="F984" s="39">
        <v>6917.35</v>
      </c>
      <c r="G984" s="60" t="s">
        <v>103</v>
      </c>
    </row>
    <row r="985" spans="1:7" ht="12" customHeight="1" x14ac:dyDescent="0.3">
      <c r="A985" s="60">
        <v>2</v>
      </c>
      <c r="B985" s="127" t="s">
        <v>130</v>
      </c>
      <c r="C985" s="60"/>
      <c r="D985" s="60" t="s">
        <v>14</v>
      </c>
      <c r="E985" s="60">
        <v>1</v>
      </c>
      <c r="F985" s="39">
        <v>358.09</v>
      </c>
      <c r="G985" s="60" t="s">
        <v>100</v>
      </c>
    </row>
    <row r="986" spans="1:7" ht="12" customHeight="1" x14ac:dyDescent="0.3">
      <c r="A986" s="60">
        <v>3</v>
      </c>
      <c r="B986" s="127" t="s">
        <v>131</v>
      </c>
      <c r="C986" s="60"/>
      <c r="D986" s="60" t="s">
        <v>14</v>
      </c>
      <c r="E986" s="60">
        <v>1</v>
      </c>
      <c r="F986" s="39">
        <v>1425.65</v>
      </c>
      <c r="G986" s="60" t="s">
        <v>100</v>
      </c>
    </row>
    <row r="987" spans="1:7" ht="12" customHeight="1" x14ac:dyDescent="0.3">
      <c r="A987" s="60">
        <v>4</v>
      </c>
      <c r="B987" s="128" t="s">
        <v>132</v>
      </c>
      <c r="C987" s="178"/>
      <c r="D987" s="177" t="s">
        <v>16</v>
      </c>
      <c r="E987" s="177">
        <v>5</v>
      </c>
      <c r="F987" s="179">
        <v>258.73</v>
      </c>
      <c r="G987" s="60" t="s">
        <v>100</v>
      </c>
    </row>
    <row r="988" spans="1:7" ht="12" customHeight="1" x14ac:dyDescent="0.3">
      <c r="A988" s="60">
        <v>5</v>
      </c>
      <c r="B988" s="128" t="s">
        <v>133</v>
      </c>
      <c r="C988" s="178"/>
      <c r="D988" s="177" t="s">
        <v>134</v>
      </c>
      <c r="E988" s="177">
        <v>1</v>
      </c>
      <c r="F988" s="179">
        <v>1433.92</v>
      </c>
      <c r="G988" s="60" t="s">
        <v>100</v>
      </c>
    </row>
    <row r="989" spans="1:7" ht="12" customHeight="1" x14ac:dyDescent="0.3">
      <c r="A989" s="60">
        <v>6</v>
      </c>
      <c r="B989" s="128" t="s">
        <v>147</v>
      </c>
      <c r="C989" s="178" t="s">
        <v>148</v>
      </c>
      <c r="D989" s="177" t="s">
        <v>16</v>
      </c>
      <c r="E989" s="177">
        <v>6</v>
      </c>
      <c r="F989" s="179">
        <v>6603.08</v>
      </c>
      <c r="G989" s="60" t="s">
        <v>100</v>
      </c>
    </row>
    <row r="990" spans="1:7" ht="12" customHeight="1" x14ac:dyDescent="0.3">
      <c r="A990" s="60">
        <v>7</v>
      </c>
      <c r="B990" s="127" t="s">
        <v>161</v>
      </c>
      <c r="C990" s="60"/>
      <c r="D990" s="60" t="s">
        <v>14</v>
      </c>
      <c r="E990" s="60">
        <v>1</v>
      </c>
      <c r="F990" s="39">
        <v>1437.45</v>
      </c>
      <c r="G990" s="60" t="s">
        <v>100</v>
      </c>
    </row>
    <row r="991" spans="1:7" ht="12" customHeight="1" x14ac:dyDescent="0.3">
      <c r="A991" s="60">
        <v>8</v>
      </c>
      <c r="B991" s="130" t="s">
        <v>198</v>
      </c>
      <c r="C991" s="60"/>
      <c r="D991" s="60" t="s">
        <v>14</v>
      </c>
      <c r="E991" s="60">
        <v>7</v>
      </c>
      <c r="F991" s="39">
        <v>7608.68</v>
      </c>
      <c r="G991" s="60" t="s">
        <v>196</v>
      </c>
    </row>
    <row r="992" spans="1:7" ht="12" customHeight="1" x14ac:dyDescent="0.3">
      <c r="A992" s="60">
        <v>9</v>
      </c>
      <c r="B992" s="131" t="s">
        <v>242</v>
      </c>
      <c r="C992" s="178" t="s">
        <v>244</v>
      </c>
      <c r="D992" s="178" t="s">
        <v>16</v>
      </c>
      <c r="E992" s="178">
        <v>282</v>
      </c>
      <c r="F992" s="132">
        <v>132711.6</v>
      </c>
      <c r="G992" s="60" t="s">
        <v>196</v>
      </c>
    </row>
    <row r="993" spans="1:7" ht="12" customHeight="1" x14ac:dyDescent="0.3">
      <c r="A993" s="60">
        <v>10</v>
      </c>
      <c r="B993" s="131" t="s">
        <v>257</v>
      </c>
      <c r="C993" s="178"/>
      <c r="D993" s="178"/>
      <c r="E993" s="178"/>
      <c r="F993" s="132">
        <v>1503.39</v>
      </c>
      <c r="G993" s="60" t="s">
        <v>239</v>
      </c>
    </row>
    <row r="994" spans="1:7" ht="12" customHeight="1" x14ac:dyDescent="0.3">
      <c r="A994" s="60">
        <v>11</v>
      </c>
      <c r="B994" s="130" t="s">
        <v>272</v>
      </c>
      <c r="C994" s="178"/>
      <c r="D994" s="178"/>
      <c r="E994" s="178"/>
      <c r="F994" s="132">
        <v>68432.179999999993</v>
      </c>
      <c r="G994" s="60" t="s">
        <v>239</v>
      </c>
    </row>
    <row r="995" spans="1:7" ht="12" customHeight="1" x14ac:dyDescent="0.3">
      <c r="A995" s="60">
        <v>12</v>
      </c>
      <c r="B995" s="130" t="s">
        <v>348</v>
      </c>
      <c r="C995" s="178"/>
      <c r="D995" s="178" t="s">
        <v>14</v>
      </c>
      <c r="E995" s="178">
        <v>1</v>
      </c>
      <c r="F995" s="132">
        <v>22000</v>
      </c>
      <c r="G995" s="60" t="s">
        <v>239</v>
      </c>
    </row>
    <row r="996" spans="1:7" ht="12" customHeight="1" x14ac:dyDescent="0.3">
      <c r="A996" s="60">
        <v>13</v>
      </c>
      <c r="B996" s="130" t="s">
        <v>349</v>
      </c>
      <c r="C996" s="178"/>
      <c r="D996" s="178" t="s">
        <v>14</v>
      </c>
      <c r="E996" s="178">
        <v>1</v>
      </c>
      <c r="F996" s="132">
        <v>46400</v>
      </c>
      <c r="G996" s="60" t="s">
        <v>239</v>
      </c>
    </row>
    <row r="997" spans="1:7" ht="12" customHeight="1" x14ac:dyDescent="0.3">
      <c r="A997" s="60">
        <v>14</v>
      </c>
      <c r="B997" s="130" t="s">
        <v>375</v>
      </c>
      <c r="C997" s="178"/>
      <c r="D997" s="178"/>
      <c r="E997" s="178"/>
      <c r="F997" s="132">
        <v>127887.1</v>
      </c>
      <c r="G997" s="60" t="s">
        <v>269</v>
      </c>
    </row>
    <row r="998" spans="1:7" ht="12" customHeight="1" x14ac:dyDescent="0.3">
      <c r="A998" s="60">
        <v>15</v>
      </c>
      <c r="B998" s="133" t="s">
        <v>495</v>
      </c>
      <c r="C998" s="60"/>
      <c r="D998" s="60"/>
      <c r="E998" s="60"/>
      <c r="F998" s="39">
        <v>16025.06</v>
      </c>
      <c r="G998" s="60"/>
    </row>
    <row r="999" spans="1:7" ht="12" customHeight="1" x14ac:dyDescent="0.3">
      <c r="A999" s="60"/>
      <c r="B999" s="37" t="s">
        <v>17</v>
      </c>
      <c r="C999" s="37"/>
      <c r="D999" s="60"/>
      <c r="E999" s="60"/>
      <c r="F999" s="40">
        <f>SUM(F984:F998)</f>
        <v>441002.27999999997</v>
      </c>
      <c r="G999" s="62"/>
    </row>
    <row r="1000" spans="1:7" ht="12" customHeight="1" x14ac:dyDescent="0.3">
      <c r="A1000" s="134"/>
      <c r="B1000" s="184" t="s">
        <v>504</v>
      </c>
      <c r="C1000" s="184"/>
      <c r="D1000" s="184"/>
      <c r="E1000" s="184"/>
      <c r="F1000" s="184"/>
      <c r="G1000" s="42">
        <v>283210.75</v>
      </c>
    </row>
    <row r="1001" spans="1:7" ht="12" customHeight="1" x14ac:dyDescent="0.3">
      <c r="A1001" s="135"/>
      <c r="B1001" s="43"/>
      <c r="C1001" s="185" t="s">
        <v>498</v>
      </c>
      <c r="D1001" s="185"/>
      <c r="E1001" s="185"/>
      <c r="F1001" s="185"/>
      <c r="G1001" s="44">
        <v>784004.17</v>
      </c>
    </row>
    <row r="1002" spans="1:7" ht="12" customHeight="1" x14ac:dyDescent="0.3">
      <c r="A1002" s="135"/>
      <c r="B1002" s="43"/>
      <c r="C1002" s="185" t="s">
        <v>499</v>
      </c>
      <c r="D1002" s="185"/>
      <c r="E1002" s="185"/>
      <c r="F1002" s="185"/>
      <c r="G1002" s="44">
        <f>F999</f>
        <v>441002.27999999997</v>
      </c>
    </row>
    <row r="1003" spans="1:7" ht="12" customHeight="1" x14ac:dyDescent="0.3">
      <c r="A1003" s="135"/>
      <c r="B1003" s="46"/>
      <c r="C1003" s="186" t="s">
        <v>525</v>
      </c>
      <c r="D1003" s="186"/>
      <c r="E1003" s="186"/>
      <c r="F1003" s="186"/>
      <c r="G1003" s="136">
        <v>382403.47</v>
      </c>
    </row>
    <row r="1004" spans="1:7" ht="12" customHeight="1" x14ac:dyDescent="0.3">
      <c r="A1004" s="135"/>
      <c r="B1004" s="185" t="s">
        <v>505</v>
      </c>
      <c r="C1004" s="185"/>
      <c r="D1004" s="185"/>
      <c r="E1004" s="185"/>
      <c r="F1004" s="185"/>
      <c r="G1004" s="44">
        <f>G1000+G1001-G1002-G1003</f>
        <v>243809.16999999993</v>
      </c>
    </row>
    <row r="1005" spans="1:7" ht="12" customHeight="1" x14ac:dyDescent="0.3">
      <c r="A1005" s="135"/>
      <c r="B1005" s="119"/>
      <c r="C1005" s="119"/>
      <c r="D1005" s="63"/>
      <c r="E1005" s="63"/>
      <c r="F1005" s="63"/>
      <c r="G1005" s="63"/>
    </row>
    <row r="1006" spans="1:7" ht="12" customHeight="1" x14ac:dyDescent="0.3">
      <c r="A1006" s="135"/>
      <c r="B1006" s="119"/>
      <c r="C1006" s="119"/>
      <c r="D1006" s="63"/>
      <c r="E1006" s="63"/>
      <c r="F1006" s="63"/>
      <c r="G1006" s="63"/>
    </row>
    <row r="1007" spans="1:7" ht="12" customHeight="1" x14ac:dyDescent="0.3">
      <c r="A1007" s="63"/>
      <c r="B1007" s="119"/>
      <c r="C1007" s="119"/>
      <c r="D1007" s="63"/>
      <c r="E1007" s="63"/>
      <c r="F1007" s="63"/>
      <c r="G1007" s="63"/>
    </row>
    <row r="1008" spans="1:7" ht="12" customHeight="1" x14ac:dyDescent="0.3">
      <c r="A1008" s="63"/>
      <c r="B1008" s="119"/>
      <c r="C1008" s="119"/>
      <c r="D1008" s="63"/>
      <c r="E1008" s="63"/>
      <c r="F1008" s="63"/>
      <c r="G1008" s="63"/>
    </row>
    <row r="1009" spans="1:7" ht="12" customHeight="1" x14ac:dyDescent="0.3">
      <c r="A1009" s="63"/>
      <c r="B1009" s="119"/>
      <c r="C1009" s="119"/>
      <c r="D1009" s="63"/>
      <c r="E1009" s="63"/>
      <c r="F1009" s="63"/>
      <c r="G1009" s="63"/>
    </row>
    <row r="1010" spans="1:7" ht="12" customHeight="1" x14ac:dyDescent="0.3">
      <c r="A1010" s="63"/>
      <c r="B1010" s="119"/>
      <c r="C1010" s="119"/>
      <c r="D1010" s="63"/>
      <c r="E1010" s="63"/>
      <c r="F1010" s="63"/>
      <c r="G1010" s="63"/>
    </row>
    <row r="1011" spans="1:7" ht="12" customHeight="1" x14ac:dyDescent="0.3">
      <c r="A1011" s="63"/>
      <c r="B1011" s="119"/>
      <c r="C1011" s="119"/>
      <c r="D1011" s="63"/>
      <c r="E1011" s="63"/>
      <c r="F1011" s="63"/>
      <c r="G1011" s="63"/>
    </row>
    <row r="1012" spans="1:7" ht="12" customHeight="1" x14ac:dyDescent="0.3">
      <c r="A1012" s="63"/>
      <c r="B1012" s="119"/>
      <c r="C1012" s="119"/>
      <c r="D1012" s="63"/>
      <c r="E1012" s="63"/>
      <c r="F1012" s="63"/>
      <c r="G1012" s="63"/>
    </row>
    <row r="1013" spans="1:7" ht="12" customHeight="1" x14ac:dyDescent="0.3">
      <c r="A1013" s="63"/>
      <c r="B1013" s="119"/>
      <c r="C1013" s="119"/>
      <c r="D1013" s="63"/>
      <c r="E1013" s="63"/>
      <c r="F1013" s="63"/>
      <c r="G1013" s="63"/>
    </row>
    <row r="1014" spans="1:7" ht="12" customHeight="1" x14ac:dyDescent="0.3">
      <c r="A1014" s="63"/>
      <c r="B1014" s="119"/>
      <c r="C1014" s="119"/>
      <c r="D1014" s="63"/>
      <c r="E1014" s="63"/>
      <c r="F1014" s="63"/>
      <c r="G1014" s="63"/>
    </row>
    <row r="1015" spans="1:7" ht="12" customHeight="1" x14ac:dyDescent="0.3">
      <c r="A1015" s="63"/>
      <c r="B1015" s="119"/>
      <c r="C1015" s="119"/>
      <c r="D1015" s="63"/>
      <c r="E1015" s="63"/>
      <c r="F1015" s="63"/>
      <c r="G1015" s="63"/>
    </row>
    <row r="1016" spans="1:7" ht="12" customHeight="1" x14ac:dyDescent="0.3">
      <c r="A1016" s="63"/>
      <c r="B1016" s="119"/>
      <c r="C1016" s="119"/>
      <c r="D1016" s="63"/>
      <c r="E1016" s="63"/>
      <c r="F1016" s="63"/>
      <c r="G1016" s="63"/>
    </row>
    <row r="1017" spans="1:7" ht="12" customHeight="1" x14ac:dyDescent="0.3">
      <c r="A1017" s="63"/>
      <c r="B1017" s="119"/>
      <c r="C1017" s="119"/>
      <c r="D1017" s="63"/>
      <c r="E1017" s="63"/>
      <c r="F1017" s="63"/>
      <c r="G1017" s="63"/>
    </row>
    <row r="1018" spans="1:7" ht="12" customHeight="1" x14ac:dyDescent="0.3">
      <c r="A1018" s="63"/>
      <c r="B1018" s="119"/>
      <c r="C1018" s="119"/>
      <c r="D1018" s="63"/>
      <c r="E1018" s="63"/>
      <c r="F1018" s="63"/>
      <c r="G1018" s="63"/>
    </row>
    <row r="1019" spans="1:7" ht="12" customHeight="1" x14ac:dyDescent="0.3">
      <c r="A1019" s="63"/>
      <c r="B1019" s="119"/>
      <c r="C1019" s="119"/>
      <c r="D1019" s="63"/>
      <c r="E1019" s="63"/>
      <c r="F1019" s="63"/>
      <c r="G1019" s="63"/>
    </row>
    <row r="1020" spans="1:7" ht="12" customHeight="1" x14ac:dyDescent="0.3">
      <c r="A1020" s="63"/>
      <c r="B1020" s="119"/>
      <c r="C1020" s="119"/>
      <c r="D1020" s="63"/>
      <c r="E1020" s="63"/>
      <c r="F1020" s="63"/>
      <c r="G1020" s="63"/>
    </row>
    <row r="1021" spans="1:7" ht="12" customHeight="1" x14ac:dyDescent="0.3">
      <c r="A1021" s="63"/>
      <c r="B1021" s="119"/>
      <c r="C1021" s="119"/>
      <c r="D1021" s="63"/>
      <c r="E1021" s="63"/>
      <c r="F1021" s="63"/>
      <c r="G1021" s="63"/>
    </row>
    <row r="1022" spans="1:7" ht="12" customHeight="1" x14ac:dyDescent="0.3">
      <c r="A1022" s="63"/>
      <c r="B1022" s="119"/>
      <c r="C1022" s="119"/>
      <c r="D1022" s="63"/>
      <c r="E1022" s="63"/>
      <c r="F1022" s="63"/>
      <c r="G1022" s="63"/>
    </row>
    <row r="1023" spans="1:7" ht="12" customHeight="1" x14ac:dyDescent="0.3">
      <c r="A1023" s="63"/>
      <c r="B1023" s="119"/>
      <c r="C1023" s="119"/>
      <c r="D1023" s="63"/>
      <c r="E1023" s="63"/>
      <c r="F1023" s="63"/>
      <c r="G1023" s="63"/>
    </row>
    <row r="1024" spans="1:7" ht="12" customHeight="1" x14ac:dyDescent="0.3">
      <c r="A1024" s="63"/>
      <c r="B1024" s="119"/>
      <c r="C1024" s="119"/>
      <c r="D1024" s="63"/>
      <c r="E1024" s="63"/>
      <c r="F1024" s="63"/>
      <c r="G1024" s="63"/>
    </row>
    <row r="1025" spans="1:7" ht="12" customHeight="1" x14ac:dyDescent="0.3">
      <c r="A1025" s="63"/>
      <c r="B1025" s="119"/>
      <c r="C1025" s="119"/>
      <c r="D1025" s="63"/>
      <c r="E1025" s="63"/>
      <c r="F1025" s="63"/>
      <c r="G1025" s="63"/>
    </row>
    <row r="1026" spans="1:7" ht="12" customHeight="1" x14ac:dyDescent="0.3">
      <c r="A1026" s="63"/>
      <c r="B1026" s="119"/>
      <c r="C1026" s="119"/>
      <c r="D1026" s="63"/>
      <c r="E1026" s="63"/>
      <c r="F1026" s="63"/>
      <c r="G1026" s="63"/>
    </row>
    <row r="1027" spans="1:7" ht="12" customHeight="1" x14ac:dyDescent="0.3">
      <c r="A1027" s="63"/>
      <c r="B1027" s="119"/>
      <c r="C1027" s="119"/>
      <c r="D1027" s="63"/>
      <c r="E1027" s="63"/>
      <c r="F1027" s="63"/>
      <c r="G1027" s="63"/>
    </row>
    <row r="1028" spans="1:7" ht="12" customHeight="1" x14ac:dyDescent="0.3">
      <c r="A1028" s="63"/>
      <c r="B1028" s="119"/>
      <c r="C1028" s="119"/>
      <c r="D1028" s="63"/>
      <c r="E1028" s="63"/>
      <c r="F1028" s="63"/>
      <c r="G1028" s="63"/>
    </row>
    <row r="1029" spans="1:7" ht="12" customHeight="1" x14ac:dyDescent="0.3">
      <c r="A1029" s="63"/>
      <c r="B1029" s="119"/>
      <c r="C1029" s="119"/>
      <c r="D1029" s="63"/>
      <c r="E1029" s="63"/>
      <c r="F1029" s="63"/>
      <c r="G1029" s="63"/>
    </row>
    <row r="1030" spans="1:7" ht="12" customHeight="1" x14ac:dyDescent="0.3">
      <c r="A1030" s="63"/>
      <c r="B1030" s="119"/>
      <c r="C1030" s="119"/>
      <c r="D1030" s="63"/>
      <c r="E1030" s="63"/>
      <c r="F1030" s="63"/>
      <c r="G1030" s="63"/>
    </row>
    <row r="1031" spans="1:7" ht="12" customHeight="1" x14ac:dyDescent="0.3">
      <c r="A1031" s="180" t="s">
        <v>523</v>
      </c>
      <c r="B1031" s="180"/>
      <c r="C1031" s="180"/>
      <c r="D1031" s="180"/>
      <c r="E1031" s="180"/>
      <c r="F1031" s="180"/>
      <c r="G1031" s="180"/>
    </row>
    <row r="1032" spans="1:7" ht="12" customHeight="1" x14ac:dyDescent="0.3">
      <c r="A1032" s="187" t="s">
        <v>41</v>
      </c>
      <c r="B1032" s="188"/>
      <c r="C1032" s="188"/>
      <c r="D1032" s="188"/>
      <c r="E1032" s="188"/>
      <c r="F1032" s="189"/>
      <c r="G1032" s="81"/>
    </row>
    <row r="1033" spans="1:7" ht="12" customHeight="1" x14ac:dyDescent="0.3">
      <c r="A1033" s="47">
        <v>1</v>
      </c>
      <c r="B1033" s="48" t="s">
        <v>491</v>
      </c>
      <c r="C1033" s="47"/>
      <c r="D1033" s="47" t="s">
        <v>136</v>
      </c>
      <c r="E1033" s="47">
        <v>1</v>
      </c>
      <c r="F1033" s="23">
        <v>166965.87</v>
      </c>
      <c r="G1033" s="47" t="s">
        <v>19</v>
      </c>
    </row>
    <row r="1034" spans="1:7" ht="12" customHeight="1" x14ac:dyDescent="0.3">
      <c r="A1034" s="171">
        <v>2</v>
      </c>
      <c r="B1034" s="30" t="s">
        <v>31</v>
      </c>
      <c r="C1034" s="171">
        <v>226</v>
      </c>
      <c r="D1034" s="171" t="s">
        <v>16</v>
      </c>
      <c r="E1034" s="171">
        <v>1.5</v>
      </c>
      <c r="F1034" s="172">
        <v>1651.12</v>
      </c>
      <c r="G1034" s="171" t="s">
        <v>19</v>
      </c>
    </row>
    <row r="1035" spans="1:7" ht="12" customHeight="1" x14ac:dyDescent="0.3">
      <c r="A1035" s="171">
        <v>3</v>
      </c>
      <c r="B1035" s="30" t="s">
        <v>135</v>
      </c>
      <c r="C1035" s="171"/>
      <c r="D1035" s="171" t="s">
        <v>136</v>
      </c>
      <c r="E1035" s="171">
        <v>1</v>
      </c>
      <c r="F1035" s="172">
        <v>180662.7</v>
      </c>
      <c r="G1035" s="171" t="s">
        <v>103</v>
      </c>
    </row>
    <row r="1036" spans="1:7" ht="12" customHeight="1" x14ac:dyDescent="0.3">
      <c r="A1036" s="171">
        <v>4</v>
      </c>
      <c r="B1036" s="30" t="s">
        <v>137</v>
      </c>
      <c r="C1036" s="171"/>
      <c r="D1036" s="171" t="s">
        <v>14</v>
      </c>
      <c r="E1036" s="171">
        <v>8</v>
      </c>
      <c r="F1036" s="172">
        <v>4760.0600000000004</v>
      </c>
      <c r="G1036" s="171" t="s">
        <v>100</v>
      </c>
    </row>
    <row r="1037" spans="1:7" ht="12" customHeight="1" x14ac:dyDescent="0.3">
      <c r="A1037" s="171">
        <v>5</v>
      </c>
      <c r="B1037" s="30" t="s">
        <v>138</v>
      </c>
      <c r="C1037" s="171"/>
      <c r="D1037" s="171" t="s">
        <v>136</v>
      </c>
      <c r="E1037" s="171">
        <v>1</v>
      </c>
      <c r="F1037" s="172">
        <v>199600.7</v>
      </c>
      <c r="G1037" s="171" t="s">
        <v>100</v>
      </c>
    </row>
    <row r="1038" spans="1:7" ht="12" customHeight="1" x14ac:dyDescent="0.3">
      <c r="A1038" s="171">
        <v>6</v>
      </c>
      <c r="B1038" s="30" t="s">
        <v>163</v>
      </c>
      <c r="C1038" s="171"/>
      <c r="D1038" s="171" t="s">
        <v>136</v>
      </c>
      <c r="E1038" s="171">
        <v>1</v>
      </c>
      <c r="F1038" s="172">
        <v>185718.39999999999</v>
      </c>
      <c r="G1038" s="171" t="s">
        <v>164</v>
      </c>
    </row>
    <row r="1039" spans="1:7" ht="12" customHeight="1" x14ac:dyDescent="0.3">
      <c r="A1039" s="171">
        <v>7</v>
      </c>
      <c r="B1039" s="30" t="s">
        <v>193</v>
      </c>
      <c r="C1039" s="171"/>
      <c r="D1039" s="171" t="s">
        <v>136</v>
      </c>
      <c r="E1039" s="171">
        <v>1</v>
      </c>
      <c r="F1039" s="172">
        <v>214407.3</v>
      </c>
      <c r="G1039" s="171" t="s">
        <v>164</v>
      </c>
    </row>
    <row r="1040" spans="1:7" ht="12" customHeight="1" x14ac:dyDescent="0.3">
      <c r="A1040" s="171">
        <v>8</v>
      </c>
      <c r="B1040" s="26" t="s">
        <v>200</v>
      </c>
      <c r="C1040" s="171"/>
      <c r="D1040" s="171" t="s">
        <v>14</v>
      </c>
      <c r="E1040" s="171">
        <v>7</v>
      </c>
      <c r="F1040" s="172">
        <v>8863.16</v>
      </c>
      <c r="G1040" s="171" t="s">
        <v>196</v>
      </c>
    </row>
    <row r="1041" spans="1:7" ht="12" customHeight="1" x14ac:dyDescent="0.3">
      <c r="A1041" s="171">
        <v>9</v>
      </c>
      <c r="B1041" s="26" t="s">
        <v>201</v>
      </c>
      <c r="C1041" s="171" t="s">
        <v>202</v>
      </c>
      <c r="D1041" s="171" t="s">
        <v>203</v>
      </c>
      <c r="E1041" s="171">
        <v>3</v>
      </c>
      <c r="F1041" s="172">
        <v>19425.560000000001</v>
      </c>
      <c r="G1041" s="171" t="s">
        <v>196</v>
      </c>
    </row>
    <row r="1042" spans="1:7" ht="12" customHeight="1" x14ac:dyDescent="0.3">
      <c r="A1042" s="171">
        <v>10</v>
      </c>
      <c r="B1042" s="26" t="s">
        <v>204</v>
      </c>
      <c r="C1042" s="171"/>
      <c r="D1042" s="171" t="s">
        <v>195</v>
      </c>
      <c r="E1042" s="171">
        <v>1</v>
      </c>
      <c r="F1042" s="172">
        <v>872.48</v>
      </c>
      <c r="G1042" s="171" t="s">
        <v>196</v>
      </c>
    </row>
    <row r="1043" spans="1:7" ht="12" customHeight="1" x14ac:dyDescent="0.3">
      <c r="A1043" s="171">
        <v>11</v>
      </c>
      <c r="B1043" s="26" t="s">
        <v>235</v>
      </c>
      <c r="C1043" s="171">
        <v>218</v>
      </c>
      <c r="D1043" s="171" t="s">
        <v>16</v>
      </c>
      <c r="E1043" s="176">
        <v>1</v>
      </c>
      <c r="F1043" s="172">
        <v>801.46</v>
      </c>
      <c r="G1043" s="171" t="s">
        <v>196</v>
      </c>
    </row>
    <row r="1044" spans="1:7" ht="12" customHeight="1" x14ac:dyDescent="0.3">
      <c r="A1044" s="171">
        <v>12</v>
      </c>
      <c r="B1044" s="26" t="s">
        <v>221</v>
      </c>
      <c r="C1044" s="171" t="s">
        <v>236</v>
      </c>
      <c r="D1044" s="171" t="s">
        <v>14</v>
      </c>
      <c r="E1044" s="171">
        <v>4</v>
      </c>
      <c r="F1044" s="172">
        <v>1577.77</v>
      </c>
      <c r="G1044" s="171" t="s">
        <v>196</v>
      </c>
    </row>
    <row r="1045" spans="1:7" ht="12" customHeight="1" x14ac:dyDescent="0.3">
      <c r="A1045" s="171">
        <v>13</v>
      </c>
      <c r="B1045" s="26" t="s">
        <v>292</v>
      </c>
      <c r="C1045" s="171"/>
      <c r="D1045" s="171" t="s">
        <v>68</v>
      </c>
      <c r="E1045" s="57" t="s">
        <v>293</v>
      </c>
      <c r="F1045" s="172">
        <v>43654.77</v>
      </c>
      <c r="G1045" s="171" t="s">
        <v>239</v>
      </c>
    </row>
    <row r="1046" spans="1:7" ht="12" customHeight="1" x14ac:dyDescent="0.3">
      <c r="A1046" s="171">
        <v>14</v>
      </c>
      <c r="B1046" s="26" t="s">
        <v>271</v>
      </c>
      <c r="C1046" s="171"/>
      <c r="D1046" s="171"/>
      <c r="E1046" s="171"/>
      <c r="F1046" s="172">
        <v>74134.179999999993</v>
      </c>
      <c r="G1046" s="171" t="s">
        <v>269</v>
      </c>
    </row>
    <row r="1047" spans="1:7" ht="12" customHeight="1" x14ac:dyDescent="0.3">
      <c r="A1047" s="171">
        <v>15</v>
      </c>
      <c r="B1047" s="26" t="s">
        <v>302</v>
      </c>
      <c r="C1047" s="171"/>
      <c r="D1047" s="171" t="s">
        <v>14</v>
      </c>
      <c r="E1047" s="171">
        <v>7</v>
      </c>
      <c r="F1047" s="172">
        <v>4007.29</v>
      </c>
      <c r="G1047" s="171" t="s">
        <v>269</v>
      </c>
    </row>
    <row r="1048" spans="1:7" ht="12" customHeight="1" x14ac:dyDescent="0.3">
      <c r="A1048" s="171">
        <v>16</v>
      </c>
      <c r="B1048" s="26" t="s">
        <v>305</v>
      </c>
      <c r="C1048" s="171" t="s">
        <v>306</v>
      </c>
      <c r="D1048" s="171" t="s">
        <v>63</v>
      </c>
      <c r="E1048" s="171">
        <v>9.4</v>
      </c>
      <c r="F1048" s="172">
        <v>12687.03</v>
      </c>
      <c r="G1048" s="171" t="s">
        <v>269</v>
      </c>
    </row>
    <row r="1049" spans="1:7" ht="12" customHeight="1" x14ac:dyDescent="0.3">
      <c r="A1049" s="171">
        <v>17</v>
      </c>
      <c r="B1049" s="26" t="s">
        <v>375</v>
      </c>
      <c r="C1049" s="171"/>
      <c r="D1049" s="171"/>
      <c r="E1049" s="171"/>
      <c r="F1049" s="172">
        <v>113400.6</v>
      </c>
      <c r="G1049" s="171" t="s">
        <v>269</v>
      </c>
    </row>
    <row r="1050" spans="1:7" ht="12" customHeight="1" x14ac:dyDescent="0.3">
      <c r="A1050" s="171">
        <v>18</v>
      </c>
      <c r="B1050" s="26" t="s">
        <v>384</v>
      </c>
      <c r="C1050" s="171">
        <v>143</v>
      </c>
      <c r="D1050" s="171" t="s">
        <v>16</v>
      </c>
      <c r="E1050" s="171">
        <v>3</v>
      </c>
      <c r="F1050" s="172">
        <v>5215.1499999999996</v>
      </c>
      <c r="G1050" s="171" t="s">
        <v>329</v>
      </c>
    </row>
    <row r="1051" spans="1:7" ht="12" customHeight="1" x14ac:dyDescent="0.3">
      <c r="A1051" s="171">
        <v>19</v>
      </c>
      <c r="B1051" s="26" t="s">
        <v>385</v>
      </c>
      <c r="C1051" s="171">
        <v>158</v>
      </c>
      <c r="D1051" s="171"/>
      <c r="E1051" s="171"/>
      <c r="F1051" s="172">
        <v>2300</v>
      </c>
      <c r="G1051" s="171" t="s">
        <v>329</v>
      </c>
    </row>
    <row r="1052" spans="1:7" ht="12" customHeight="1" x14ac:dyDescent="0.3">
      <c r="A1052" s="171">
        <v>20</v>
      </c>
      <c r="B1052" s="26" t="s">
        <v>399</v>
      </c>
      <c r="C1052" s="171"/>
      <c r="D1052" s="171" t="s">
        <v>14</v>
      </c>
      <c r="E1052" s="171">
        <v>1</v>
      </c>
      <c r="F1052" s="172">
        <v>6730.7</v>
      </c>
      <c r="G1052" s="171" t="s">
        <v>329</v>
      </c>
    </row>
    <row r="1053" spans="1:7" ht="12" customHeight="1" x14ac:dyDescent="0.3">
      <c r="A1053" s="171">
        <v>21</v>
      </c>
      <c r="B1053" s="26" t="s">
        <v>396</v>
      </c>
      <c r="C1053" s="171">
        <v>178</v>
      </c>
      <c r="D1053" s="171" t="s">
        <v>16</v>
      </c>
      <c r="E1053" s="171">
        <v>1.7</v>
      </c>
      <c r="F1053" s="172">
        <v>2085.37</v>
      </c>
      <c r="G1053" s="171" t="s">
        <v>394</v>
      </c>
    </row>
    <row r="1054" spans="1:7" ht="12" customHeight="1" x14ac:dyDescent="0.3">
      <c r="A1054" s="171">
        <v>22</v>
      </c>
      <c r="B1054" s="26" t="s">
        <v>397</v>
      </c>
      <c r="C1054" s="171" t="s">
        <v>398</v>
      </c>
      <c r="D1054" s="171" t="s">
        <v>14</v>
      </c>
      <c r="E1054" s="171">
        <v>6</v>
      </c>
      <c r="F1054" s="172">
        <v>3776.06</v>
      </c>
      <c r="G1054" s="171" t="s">
        <v>394</v>
      </c>
    </row>
    <row r="1055" spans="1:7" ht="12" customHeight="1" x14ac:dyDescent="0.3">
      <c r="A1055" s="171">
        <v>23</v>
      </c>
      <c r="B1055" s="26" t="s">
        <v>147</v>
      </c>
      <c r="C1055" s="171" t="s">
        <v>471</v>
      </c>
      <c r="D1055" s="171" t="s">
        <v>16</v>
      </c>
      <c r="E1055" s="176">
        <v>22</v>
      </c>
      <c r="F1055" s="172">
        <v>25175.23</v>
      </c>
      <c r="G1055" s="171" t="s">
        <v>401</v>
      </c>
    </row>
    <row r="1056" spans="1:7" ht="12" customHeight="1" x14ac:dyDescent="0.3">
      <c r="A1056" s="171">
        <v>24</v>
      </c>
      <c r="B1056" s="26" t="s">
        <v>31</v>
      </c>
      <c r="C1056" s="171">
        <v>113</v>
      </c>
      <c r="D1056" s="171" t="s">
        <v>16</v>
      </c>
      <c r="E1056" s="171">
        <v>2.5</v>
      </c>
      <c r="F1056" s="172">
        <v>2728.28</v>
      </c>
      <c r="G1056" s="171" t="s">
        <v>401</v>
      </c>
    </row>
    <row r="1057" spans="1:7" ht="12" customHeight="1" x14ac:dyDescent="0.3">
      <c r="A1057" s="171">
        <v>25</v>
      </c>
      <c r="B1057" s="26" t="s">
        <v>472</v>
      </c>
      <c r="C1057" s="171"/>
      <c r="D1057" s="171" t="s">
        <v>16</v>
      </c>
      <c r="E1057" s="171">
        <v>33.5</v>
      </c>
      <c r="F1057" s="172">
        <v>30767.39</v>
      </c>
      <c r="G1057" s="171" t="s">
        <v>401</v>
      </c>
    </row>
    <row r="1058" spans="1:7" ht="12" customHeight="1" x14ac:dyDescent="0.3">
      <c r="A1058" s="59">
        <v>26</v>
      </c>
      <c r="B1058" s="32" t="s">
        <v>495</v>
      </c>
      <c r="C1058" s="59"/>
      <c r="D1058" s="59"/>
      <c r="E1058" s="59"/>
      <c r="F1058" s="34">
        <v>8861.86</v>
      </c>
      <c r="G1058" s="59"/>
    </row>
    <row r="1059" spans="1:7" ht="12" customHeight="1" x14ac:dyDescent="0.3">
      <c r="A1059" s="60"/>
      <c r="B1059" s="37" t="s">
        <v>17</v>
      </c>
      <c r="C1059" s="137"/>
      <c r="D1059" s="60"/>
      <c r="E1059" s="60"/>
      <c r="F1059" s="40">
        <f>SUM(F1033:F1058)</f>
        <v>1320830.4900000002</v>
      </c>
      <c r="G1059" s="60"/>
    </row>
    <row r="1060" spans="1:7" ht="12" customHeight="1" x14ac:dyDescent="0.3">
      <c r="A1060" s="63"/>
      <c r="B1060" s="184" t="s">
        <v>504</v>
      </c>
      <c r="C1060" s="184"/>
      <c r="D1060" s="184"/>
      <c r="E1060" s="184"/>
      <c r="F1060" s="184"/>
      <c r="G1060" s="42">
        <v>-152743.26</v>
      </c>
    </row>
    <row r="1061" spans="1:7" ht="12" customHeight="1" x14ac:dyDescent="0.3">
      <c r="A1061" s="63"/>
      <c r="B1061" s="43"/>
      <c r="C1061" s="185" t="s">
        <v>498</v>
      </c>
      <c r="D1061" s="185"/>
      <c r="E1061" s="185"/>
      <c r="F1061" s="185"/>
      <c r="G1061" s="44">
        <v>962698.26</v>
      </c>
    </row>
    <row r="1062" spans="1:7" ht="12" customHeight="1" x14ac:dyDescent="0.3">
      <c r="A1062" s="63"/>
      <c r="B1062" s="43"/>
      <c r="C1062" s="185" t="s">
        <v>499</v>
      </c>
      <c r="D1062" s="185"/>
      <c r="E1062" s="185"/>
      <c r="F1062" s="185"/>
      <c r="G1062" s="44">
        <f>F1059</f>
        <v>1320830.4900000002</v>
      </c>
    </row>
    <row r="1063" spans="1:7" ht="12" customHeight="1" x14ac:dyDescent="0.3">
      <c r="A1063" s="63"/>
      <c r="B1063" s="46"/>
      <c r="C1063" s="186" t="s">
        <v>525</v>
      </c>
      <c r="D1063" s="186"/>
      <c r="E1063" s="186"/>
      <c r="F1063" s="186"/>
      <c r="G1063" s="136">
        <v>65460.65</v>
      </c>
    </row>
    <row r="1064" spans="1:7" ht="12" customHeight="1" x14ac:dyDescent="0.3">
      <c r="A1064" s="63"/>
      <c r="B1064" s="185" t="s">
        <v>505</v>
      </c>
      <c r="C1064" s="185"/>
      <c r="D1064" s="185"/>
      <c r="E1064" s="185"/>
      <c r="F1064" s="185"/>
      <c r="G1064" s="44">
        <f>G1060+G1061-G1062-G1063</f>
        <v>-576336.14000000025</v>
      </c>
    </row>
    <row r="1065" spans="1:7" ht="12" customHeight="1" x14ac:dyDescent="0.3">
      <c r="A1065" s="63"/>
      <c r="B1065" s="138"/>
      <c r="C1065" s="138"/>
      <c r="D1065" s="63"/>
      <c r="E1065" s="63"/>
      <c r="F1065" s="122"/>
      <c r="G1065" s="46"/>
    </row>
    <row r="1066" spans="1:7" ht="12" customHeight="1" x14ac:dyDescent="0.3">
      <c r="A1066" s="63"/>
      <c r="B1066" s="138"/>
      <c r="C1066" s="138"/>
      <c r="D1066" s="63"/>
      <c r="E1066" s="63"/>
      <c r="F1066" s="122"/>
      <c r="G1066" s="46"/>
    </row>
    <row r="1067" spans="1:7" ht="12" customHeight="1" x14ac:dyDescent="0.3">
      <c r="A1067" s="63"/>
      <c r="B1067" s="138"/>
      <c r="C1067" s="138"/>
      <c r="D1067" s="63"/>
      <c r="E1067" s="63"/>
      <c r="F1067" s="122"/>
      <c r="G1067" s="46"/>
    </row>
    <row r="1068" spans="1:7" ht="12" customHeight="1" x14ac:dyDescent="0.3">
      <c r="A1068" s="63"/>
      <c r="B1068" s="138"/>
      <c r="C1068" s="138"/>
      <c r="D1068" s="63"/>
      <c r="E1068" s="63"/>
      <c r="F1068" s="122"/>
      <c r="G1068" s="46"/>
    </row>
    <row r="1069" spans="1:7" ht="12" customHeight="1" x14ac:dyDescent="0.3">
      <c r="A1069" s="63"/>
      <c r="B1069" s="138"/>
      <c r="C1069" s="138"/>
      <c r="D1069" s="63"/>
      <c r="E1069" s="63"/>
      <c r="F1069" s="122"/>
      <c r="G1069" s="46"/>
    </row>
    <row r="1070" spans="1:7" ht="12" customHeight="1" x14ac:dyDescent="0.3">
      <c r="A1070" s="63"/>
      <c r="B1070" s="138"/>
      <c r="C1070" s="138"/>
      <c r="D1070" s="63"/>
      <c r="E1070" s="63"/>
      <c r="F1070" s="122"/>
      <c r="G1070" s="46"/>
    </row>
    <row r="1071" spans="1:7" ht="12" customHeight="1" x14ac:dyDescent="0.3">
      <c r="A1071" s="63"/>
      <c r="B1071" s="138"/>
      <c r="C1071" s="138"/>
      <c r="D1071" s="63"/>
      <c r="E1071" s="63"/>
      <c r="F1071" s="122"/>
      <c r="G1071" s="46"/>
    </row>
    <row r="1072" spans="1:7" ht="12" customHeight="1" x14ac:dyDescent="0.3">
      <c r="A1072" s="63"/>
      <c r="B1072" s="138"/>
      <c r="C1072" s="138"/>
      <c r="D1072" s="63"/>
      <c r="E1072" s="63"/>
      <c r="F1072" s="122"/>
      <c r="G1072" s="46"/>
    </row>
    <row r="1073" spans="1:7" ht="12" customHeight="1" x14ac:dyDescent="0.3">
      <c r="A1073" s="63"/>
      <c r="B1073" s="138"/>
      <c r="C1073" s="138"/>
      <c r="D1073" s="63"/>
      <c r="E1073" s="63"/>
      <c r="F1073" s="122"/>
      <c r="G1073" s="46"/>
    </row>
    <row r="1074" spans="1:7" ht="12" customHeight="1" x14ac:dyDescent="0.3">
      <c r="A1074" s="63"/>
      <c r="B1074" s="138"/>
      <c r="C1074" s="138"/>
      <c r="D1074" s="63"/>
      <c r="E1074" s="63"/>
      <c r="F1074" s="122"/>
      <c r="G1074" s="46"/>
    </row>
    <row r="1075" spans="1:7" ht="12" customHeight="1" x14ac:dyDescent="0.3">
      <c r="A1075" s="63"/>
      <c r="B1075" s="138"/>
      <c r="C1075" s="138"/>
      <c r="D1075" s="63"/>
      <c r="E1075" s="63"/>
      <c r="F1075" s="122"/>
      <c r="G1075" s="46"/>
    </row>
    <row r="1076" spans="1:7" ht="12" customHeight="1" x14ac:dyDescent="0.3">
      <c r="A1076" s="63"/>
      <c r="B1076" s="138"/>
      <c r="C1076" s="138"/>
      <c r="D1076" s="63"/>
      <c r="E1076" s="63"/>
      <c r="F1076" s="122"/>
      <c r="G1076" s="46"/>
    </row>
    <row r="1077" spans="1:7" ht="12" customHeight="1" x14ac:dyDescent="0.3">
      <c r="A1077" s="63"/>
      <c r="B1077" s="138"/>
      <c r="C1077" s="138"/>
      <c r="D1077" s="63"/>
      <c r="E1077" s="63"/>
      <c r="F1077" s="122"/>
      <c r="G1077" s="46"/>
    </row>
    <row r="1078" spans="1:7" ht="12" customHeight="1" x14ac:dyDescent="0.3">
      <c r="A1078" s="63"/>
      <c r="B1078" s="138"/>
      <c r="C1078" s="138"/>
      <c r="D1078" s="63"/>
      <c r="E1078" s="63"/>
      <c r="F1078" s="122"/>
      <c r="G1078" s="46"/>
    </row>
    <row r="1079" spans="1:7" ht="12" customHeight="1" x14ac:dyDescent="0.3">
      <c r="A1079" s="63"/>
      <c r="B1079" s="138"/>
      <c r="C1079" s="138"/>
      <c r="D1079" s="63"/>
      <c r="E1079" s="63"/>
      <c r="F1079" s="122"/>
      <c r="G1079" s="46"/>
    </row>
    <row r="1080" spans="1:7" ht="12" customHeight="1" x14ac:dyDescent="0.3">
      <c r="A1080" s="180" t="s">
        <v>523</v>
      </c>
      <c r="B1080" s="180"/>
      <c r="C1080" s="180"/>
      <c r="D1080" s="180"/>
      <c r="E1080" s="180"/>
      <c r="F1080" s="180"/>
      <c r="G1080" s="180"/>
    </row>
    <row r="1081" spans="1:7" ht="12" customHeight="1" x14ac:dyDescent="0.3">
      <c r="A1081" s="199" t="s">
        <v>42</v>
      </c>
      <c r="B1081" s="200"/>
      <c r="C1081" s="200"/>
      <c r="D1081" s="200"/>
      <c r="E1081" s="200"/>
      <c r="F1081" s="201"/>
      <c r="G1081" s="81"/>
    </row>
    <row r="1082" spans="1:7" ht="12" customHeight="1" x14ac:dyDescent="0.3">
      <c r="A1082" s="47">
        <v>1</v>
      </c>
      <c r="B1082" s="48" t="s">
        <v>205</v>
      </c>
      <c r="C1082" s="47" t="s">
        <v>206</v>
      </c>
      <c r="D1082" s="47"/>
      <c r="E1082" s="47"/>
      <c r="F1082" s="23">
        <v>10299.02</v>
      </c>
      <c r="G1082" s="47" t="s">
        <v>196</v>
      </c>
    </row>
    <row r="1083" spans="1:7" ht="12" customHeight="1" x14ac:dyDescent="0.3">
      <c r="A1083" s="171">
        <v>3</v>
      </c>
      <c r="B1083" s="30" t="s">
        <v>242</v>
      </c>
      <c r="C1083" s="171">
        <v>31</v>
      </c>
      <c r="D1083" s="171" t="s">
        <v>16</v>
      </c>
      <c r="E1083" s="171">
        <v>101.8</v>
      </c>
      <c r="F1083" s="172">
        <v>47717.05</v>
      </c>
      <c r="G1083" s="171" t="s">
        <v>196</v>
      </c>
    </row>
    <row r="1084" spans="1:7" ht="12" customHeight="1" x14ac:dyDescent="0.3">
      <c r="A1084" s="171">
        <v>4</v>
      </c>
      <c r="B1084" s="26" t="s">
        <v>258</v>
      </c>
      <c r="C1084" s="165"/>
      <c r="D1084" s="165" t="s">
        <v>16</v>
      </c>
      <c r="E1084" s="165">
        <v>2</v>
      </c>
      <c r="F1084" s="168">
        <v>907.16</v>
      </c>
      <c r="G1084" s="175" t="s">
        <v>239</v>
      </c>
    </row>
    <row r="1085" spans="1:7" ht="12" customHeight="1" x14ac:dyDescent="0.3">
      <c r="A1085" s="171">
        <v>5</v>
      </c>
      <c r="B1085" s="26" t="s">
        <v>259</v>
      </c>
      <c r="C1085" s="165"/>
      <c r="D1085" s="165"/>
      <c r="E1085" s="165"/>
      <c r="F1085" s="168">
        <v>1863.09</v>
      </c>
      <c r="G1085" s="175" t="s">
        <v>239</v>
      </c>
    </row>
    <row r="1086" spans="1:7" ht="12" customHeight="1" x14ac:dyDescent="0.3">
      <c r="A1086" s="171">
        <v>6</v>
      </c>
      <c r="B1086" s="30" t="s">
        <v>310</v>
      </c>
      <c r="C1086" s="171">
        <v>5</v>
      </c>
      <c r="D1086" s="171" t="s">
        <v>16</v>
      </c>
      <c r="E1086" s="171">
        <v>44.3</v>
      </c>
      <c r="F1086" s="172">
        <v>21258.46</v>
      </c>
      <c r="G1086" s="171" t="s">
        <v>269</v>
      </c>
    </row>
    <row r="1087" spans="1:7" ht="12" customHeight="1" x14ac:dyDescent="0.3">
      <c r="A1087" s="171">
        <v>7</v>
      </c>
      <c r="B1087" s="30" t="s">
        <v>323</v>
      </c>
      <c r="C1087" s="171"/>
      <c r="D1087" s="171" t="s">
        <v>14</v>
      </c>
      <c r="E1087" s="171">
        <v>2</v>
      </c>
      <c r="F1087" s="172">
        <v>7849.69</v>
      </c>
      <c r="G1087" s="171" t="s">
        <v>269</v>
      </c>
    </row>
    <row r="1088" spans="1:7" ht="12" customHeight="1" x14ac:dyDescent="0.3">
      <c r="A1088" s="59">
        <v>10</v>
      </c>
      <c r="B1088" s="32" t="s">
        <v>495</v>
      </c>
      <c r="C1088" s="59"/>
      <c r="D1088" s="59"/>
      <c r="E1088" s="59"/>
      <c r="F1088" s="34">
        <v>2168.04</v>
      </c>
      <c r="G1088" s="59"/>
    </row>
    <row r="1089" spans="1:7" ht="12" customHeight="1" x14ac:dyDescent="0.3">
      <c r="A1089" s="60"/>
      <c r="B1089" s="37" t="s">
        <v>17</v>
      </c>
      <c r="C1089" s="37"/>
      <c r="D1089" s="60"/>
      <c r="E1089" s="60"/>
      <c r="F1089" s="40">
        <f>SUM(F1082:F1088)</f>
        <v>92062.51</v>
      </c>
      <c r="G1089" s="62"/>
    </row>
    <row r="1090" spans="1:7" ht="12" customHeight="1" x14ac:dyDescent="0.3">
      <c r="A1090" s="63"/>
      <c r="B1090" s="184" t="s">
        <v>504</v>
      </c>
      <c r="C1090" s="184"/>
      <c r="D1090" s="184"/>
      <c r="E1090" s="184"/>
      <c r="F1090" s="184"/>
      <c r="G1090" s="42">
        <v>-194129.94</v>
      </c>
    </row>
    <row r="1091" spans="1:7" ht="12" customHeight="1" x14ac:dyDescent="0.3">
      <c r="A1091" s="63"/>
      <c r="B1091" s="43"/>
      <c r="C1091" s="185" t="s">
        <v>498</v>
      </c>
      <c r="D1091" s="185"/>
      <c r="E1091" s="185"/>
      <c r="F1091" s="185"/>
      <c r="G1091" s="44">
        <v>205960.89</v>
      </c>
    </row>
    <row r="1092" spans="1:7" ht="12" customHeight="1" x14ac:dyDescent="0.3">
      <c r="A1092" s="43"/>
      <c r="B1092" s="43"/>
      <c r="C1092" s="185" t="s">
        <v>499</v>
      </c>
      <c r="D1092" s="185"/>
      <c r="E1092" s="185"/>
      <c r="F1092" s="185"/>
      <c r="G1092" s="44">
        <f>F1089</f>
        <v>92062.51</v>
      </c>
    </row>
    <row r="1093" spans="1:7" ht="12" customHeight="1" x14ac:dyDescent="0.3">
      <c r="A1093" s="43"/>
      <c r="B1093" s="46"/>
      <c r="C1093" s="186" t="s">
        <v>525</v>
      </c>
      <c r="D1093" s="186"/>
      <c r="E1093" s="186"/>
      <c r="F1093" s="186"/>
      <c r="G1093" s="136">
        <v>1702.51</v>
      </c>
    </row>
    <row r="1094" spans="1:7" ht="12" customHeight="1" x14ac:dyDescent="0.3">
      <c r="A1094" s="43"/>
      <c r="B1094" s="185" t="s">
        <v>505</v>
      </c>
      <c r="C1094" s="185"/>
      <c r="D1094" s="185"/>
      <c r="E1094" s="185"/>
      <c r="F1094" s="185"/>
      <c r="G1094" s="44">
        <f>G1090+G1091-G1092-G1093</f>
        <v>-81934.069999999978</v>
      </c>
    </row>
    <row r="1095" spans="1:7" ht="12" customHeight="1" x14ac:dyDescent="0.3">
      <c r="A1095" s="43"/>
      <c r="B1095" s="43"/>
      <c r="C1095" s="43"/>
      <c r="D1095" s="116"/>
      <c r="E1095" s="116"/>
      <c r="F1095" s="43"/>
      <c r="G1095" s="43"/>
    </row>
    <row r="1096" spans="1:7" ht="12" customHeight="1" x14ac:dyDescent="0.3">
      <c r="A1096" s="43"/>
      <c r="B1096" s="43"/>
      <c r="C1096" s="43"/>
      <c r="D1096" s="116"/>
      <c r="E1096" s="116"/>
      <c r="F1096" s="43"/>
      <c r="G1096" s="43"/>
    </row>
    <row r="1097" spans="1:7" ht="12" customHeight="1" x14ac:dyDescent="0.3">
      <c r="A1097" s="43"/>
      <c r="B1097" s="43"/>
      <c r="C1097" s="43"/>
      <c r="D1097" s="116"/>
      <c r="E1097" s="116"/>
      <c r="F1097" s="43"/>
      <c r="G1097" s="43"/>
    </row>
    <row r="1098" spans="1:7" ht="12" customHeight="1" x14ac:dyDescent="0.3">
      <c r="A1098" s="43"/>
      <c r="B1098" s="43"/>
      <c r="C1098" s="43"/>
      <c r="D1098" s="116"/>
      <c r="E1098" s="116"/>
      <c r="F1098" s="43"/>
      <c r="G1098" s="43"/>
    </row>
    <row r="1099" spans="1:7" ht="12" customHeight="1" x14ac:dyDescent="0.3">
      <c r="A1099" s="43"/>
      <c r="B1099" s="43"/>
      <c r="C1099" s="43"/>
      <c r="D1099" s="116"/>
      <c r="E1099" s="116"/>
      <c r="F1099" s="43"/>
      <c r="G1099" s="43"/>
    </row>
    <row r="1100" spans="1:7" ht="12" customHeight="1" x14ac:dyDescent="0.3">
      <c r="A1100" s="43"/>
      <c r="B1100" s="43"/>
      <c r="C1100" s="43"/>
      <c r="D1100" s="116"/>
      <c r="E1100" s="116"/>
      <c r="F1100" s="43"/>
      <c r="G1100" s="43"/>
    </row>
    <row r="1101" spans="1:7" ht="12" customHeight="1" x14ac:dyDescent="0.3">
      <c r="A1101" s="43"/>
      <c r="B1101" s="43"/>
      <c r="C1101" s="43"/>
      <c r="D1101" s="116"/>
      <c r="E1101" s="116"/>
      <c r="F1101" s="43"/>
      <c r="G1101" s="43"/>
    </row>
    <row r="1102" spans="1:7" ht="12" customHeight="1" x14ac:dyDescent="0.3">
      <c r="A1102" s="43"/>
      <c r="B1102" s="43"/>
      <c r="C1102" s="43"/>
      <c r="D1102" s="116"/>
      <c r="E1102" s="116"/>
      <c r="F1102" s="43"/>
      <c r="G1102" s="43"/>
    </row>
    <row r="1103" spans="1:7" ht="12" customHeight="1" x14ac:dyDescent="0.3">
      <c r="A1103" s="43"/>
      <c r="B1103" s="43"/>
      <c r="C1103" s="43"/>
      <c r="D1103" s="116"/>
      <c r="E1103" s="116"/>
      <c r="F1103" s="43"/>
      <c r="G1103" s="43"/>
    </row>
    <row r="1104" spans="1:7" ht="12" customHeight="1" x14ac:dyDescent="0.3">
      <c r="A1104" s="43"/>
      <c r="B1104" s="43"/>
      <c r="C1104" s="43"/>
      <c r="D1104" s="116"/>
      <c r="E1104" s="116"/>
      <c r="F1104" s="43"/>
      <c r="G1104" s="43"/>
    </row>
    <row r="1105" spans="1:7" ht="12" customHeight="1" x14ac:dyDescent="0.3">
      <c r="A1105" s="43"/>
      <c r="B1105" s="43"/>
      <c r="C1105" s="43"/>
      <c r="D1105" s="116"/>
      <c r="E1105" s="116"/>
      <c r="F1105" s="43"/>
      <c r="G1105" s="43"/>
    </row>
    <row r="1106" spans="1:7" ht="12" customHeight="1" x14ac:dyDescent="0.3">
      <c r="A1106" s="43"/>
      <c r="B1106" s="43"/>
      <c r="C1106" s="43"/>
      <c r="D1106" s="116"/>
      <c r="E1106" s="116"/>
      <c r="F1106" s="43"/>
      <c r="G1106" s="43"/>
    </row>
    <row r="1107" spans="1:7" ht="12" customHeight="1" x14ac:dyDescent="0.3">
      <c r="A1107" s="43"/>
      <c r="B1107" s="43"/>
      <c r="C1107" s="43"/>
      <c r="D1107" s="116"/>
      <c r="E1107" s="116"/>
      <c r="F1107" s="43"/>
      <c r="G1107" s="43"/>
    </row>
    <row r="1108" spans="1:7" ht="12" customHeight="1" x14ac:dyDescent="0.3">
      <c r="A1108" s="43"/>
      <c r="B1108" s="43"/>
      <c r="C1108" s="43"/>
      <c r="D1108" s="116"/>
      <c r="E1108" s="116"/>
      <c r="F1108" s="43"/>
      <c r="G1108" s="43"/>
    </row>
    <row r="1109" spans="1:7" ht="12" customHeight="1" x14ac:dyDescent="0.3">
      <c r="A1109" s="43"/>
      <c r="B1109" s="43"/>
      <c r="C1109" s="43"/>
      <c r="D1109" s="116"/>
      <c r="E1109" s="116"/>
      <c r="F1109" s="43"/>
      <c r="G1109" s="43"/>
    </row>
    <row r="1110" spans="1:7" ht="12" customHeight="1" x14ac:dyDescent="0.3">
      <c r="A1110" s="43"/>
      <c r="B1110" s="43"/>
      <c r="C1110" s="43"/>
      <c r="D1110" s="116"/>
      <c r="E1110" s="116"/>
      <c r="F1110" s="43"/>
      <c r="G1110" s="43"/>
    </row>
    <row r="1111" spans="1:7" ht="12" customHeight="1" x14ac:dyDescent="0.3">
      <c r="A1111" s="43"/>
      <c r="B1111" s="43"/>
      <c r="C1111" s="43"/>
      <c r="D1111" s="116"/>
      <c r="E1111" s="116"/>
      <c r="F1111" s="43"/>
      <c r="G1111" s="43"/>
    </row>
    <row r="1112" spans="1:7" ht="12" customHeight="1" x14ac:dyDescent="0.3">
      <c r="A1112" s="43"/>
      <c r="B1112" s="43"/>
      <c r="C1112" s="43"/>
      <c r="D1112" s="116"/>
      <c r="E1112" s="116"/>
      <c r="F1112" s="43"/>
      <c r="G1112" s="43"/>
    </row>
    <row r="1113" spans="1:7" ht="12" customHeight="1" x14ac:dyDescent="0.3">
      <c r="A1113" s="43"/>
      <c r="B1113" s="43"/>
      <c r="C1113" s="43"/>
      <c r="D1113" s="116"/>
      <c r="E1113" s="116"/>
      <c r="F1113" s="43"/>
      <c r="G1113" s="43"/>
    </row>
    <row r="1114" spans="1:7" ht="12" customHeight="1" x14ac:dyDescent="0.3">
      <c r="A1114" s="43"/>
      <c r="B1114" s="43"/>
      <c r="C1114" s="43"/>
      <c r="D1114" s="116"/>
      <c r="E1114" s="116"/>
      <c r="F1114" s="43"/>
      <c r="G1114" s="43"/>
    </row>
    <row r="1115" spans="1:7" ht="12" customHeight="1" x14ac:dyDescent="0.3">
      <c r="A1115" s="43"/>
      <c r="B1115" s="43"/>
      <c r="C1115" s="43"/>
      <c r="D1115" s="116"/>
      <c r="E1115" s="116"/>
      <c r="F1115" s="43"/>
      <c r="G1115" s="43"/>
    </row>
    <row r="1116" spans="1:7" ht="12" customHeight="1" x14ac:dyDescent="0.3">
      <c r="A1116" s="43"/>
      <c r="B1116" s="43"/>
      <c r="C1116" s="43"/>
      <c r="D1116" s="116"/>
      <c r="E1116" s="116"/>
      <c r="F1116" s="43"/>
      <c r="G1116" s="43"/>
    </row>
    <row r="1117" spans="1:7" ht="12" customHeight="1" x14ac:dyDescent="0.3">
      <c r="A1117" s="43"/>
      <c r="B1117" s="43"/>
      <c r="C1117" s="43"/>
      <c r="D1117" s="116"/>
      <c r="E1117" s="116"/>
      <c r="F1117" s="43"/>
      <c r="G1117" s="43"/>
    </row>
    <row r="1118" spans="1:7" ht="12" customHeight="1" x14ac:dyDescent="0.3">
      <c r="A1118" s="43"/>
      <c r="B1118" s="43"/>
      <c r="C1118" s="43"/>
      <c r="D1118" s="116"/>
      <c r="E1118" s="116"/>
      <c r="F1118" s="43"/>
      <c r="G1118" s="43"/>
    </row>
    <row r="1119" spans="1:7" ht="12" customHeight="1" x14ac:dyDescent="0.3">
      <c r="A1119" s="43"/>
      <c r="B1119" s="43"/>
      <c r="C1119" s="43"/>
      <c r="D1119" s="116"/>
      <c r="E1119" s="116"/>
      <c r="F1119" s="43"/>
      <c r="G1119" s="43"/>
    </row>
    <row r="1120" spans="1:7" ht="12" customHeight="1" x14ac:dyDescent="0.3">
      <c r="A1120" s="43"/>
      <c r="B1120" s="43"/>
      <c r="C1120" s="43"/>
      <c r="D1120" s="116"/>
      <c r="E1120" s="116"/>
      <c r="F1120" s="43"/>
      <c r="G1120" s="43"/>
    </row>
    <row r="1121" spans="1:7" ht="12" customHeight="1" x14ac:dyDescent="0.3">
      <c r="A1121" s="43"/>
      <c r="B1121" s="43"/>
      <c r="C1121" s="43"/>
      <c r="D1121" s="116"/>
      <c r="E1121" s="116"/>
      <c r="F1121" s="43"/>
      <c r="G1121" s="43"/>
    </row>
    <row r="1122" spans="1:7" ht="12" customHeight="1" x14ac:dyDescent="0.3">
      <c r="A1122" s="43"/>
      <c r="B1122" s="43"/>
      <c r="C1122" s="43"/>
      <c r="D1122" s="116"/>
      <c r="E1122" s="116"/>
      <c r="F1122" s="43"/>
      <c r="G1122" s="43"/>
    </row>
    <row r="1123" spans="1:7" ht="12" customHeight="1" x14ac:dyDescent="0.3">
      <c r="A1123" s="43"/>
      <c r="B1123" s="43"/>
      <c r="C1123" s="43"/>
      <c r="D1123" s="116"/>
      <c r="E1123" s="116"/>
      <c r="F1123" s="43"/>
      <c r="G1123" s="43"/>
    </row>
    <row r="1124" spans="1:7" ht="12" customHeight="1" x14ac:dyDescent="0.3">
      <c r="A1124" s="43"/>
      <c r="B1124" s="43"/>
      <c r="C1124" s="43"/>
      <c r="D1124" s="116"/>
      <c r="E1124" s="116"/>
      <c r="F1124" s="43"/>
      <c r="G1124" s="43"/>
    </row>
    <row r="1125" spans="1:7" ht="12" customHeight="1" x14ac:dyDescent="0.3">
      <c r="A1125" s="43"/>
      <c r="B1125" s="43"/>
      <c r="C1125" s="43"/>
      <c r="D1125" s="116"/>
      <c r="E1125" s="116"/>
      <c r="F1125" s="43"/>
      <c r="G1125" s="43"/>
    </row>
    <row r="1126" spans="1:7" ht="12" customHeight="1" x14ac:dyDescent="0.3">
      <c r="A1126" s="43"/>
      <c r="B1126" s="43"/>
      <c r="C1126" s="43"/>
      <c r="D1126" s="116"/>
      <c r="E1126" s="116"/>
      <c r="F1126" s="43"/>
      <c r="G1126" s="43"/>
    </row>
    <row r="1127" spans="1:7" ht="12" customHeight="1" x14ac:dyDescent="0.3">
      <c r="A1127" s="43"/>
      <c r="B1127" s="43"/>
      <c r="C1127" s="43"/>
      <c r="D1127" s="116"/>
      <c r="E1127" s="116"/>
      <c r="F1127" s="43"/>
      <c r="G1127" s="43"/>
    </row>
    <row r="1128" spans="1:7" ht="12" customHeight="1" x14ac:dyDescent="0.3">
      <c r="A1128" s="180" t="s">
        <v>523</v>
      </c>
      <c r="B1128" s="180"/>
      <c r="C1128" s="180"/>
      <c r="D1128" s="180"/>
      <c r="E1128" s="180"/>
      <c r="F1128" s="180"/>
      <c r="G1128" s="180"/>
    </row>
    <row r="1129" spans="1:7" ht="12" customHeight="1" x14ac:dyDescent="0.3">
      <c r="A1129" s="187" t="s">
        <v>43</v>
      </c>
      <c r="B1129" s="188"/>
      <c r="C1129" s="188"/>
      <c r="D1129" s="188"/>
      <c r="E1129" s="188"/>
      <c r="F1129" s="188"/>
      <c r="G1129" s="189"/>
    </row>
    <row r="1130" spans="1:7" ht="12" customHeight="1" x14ac:dyDescent="0.3">
      <c r="A1130" s="139">
        <v>1</v>
      </c>
      <c r="B1130" s="140" t="s">
        <v>31</v>
      </c>
      <c r="C1130" s="139">
        <v>173</v>
      </c>
      <c r="D1130" s="82" t="s">
        <v>16</v>
      </c>
      <c r="E1130" s="66">
        <v>1.5</v>
      </c>
      <c r="F1130" s="23">
        <v>1651.12</v>
      </c>
      <c r="G1130" s="82" t="s">
        <v>19</v>
      </c>
    </row>
    <row r="1131" spans="1:7" ht="12" customHeight="1" x14ac:dyDescent="0.3">
      <c r="A1131" s="68">
        <v>2</v>
      </c>
      <c r="B1131" s="141" t="s">
        <v>31</v>
      </c>
      <c r="C1131" s="142" t="s">
        <v>51</v>
      </c>
      <c r="D1131" s="175" t="s">
        <v>16</v>
      </c>
      <c r="E1131" s="176">
        <v>2.5</v>
      </c>
      <c r="F1131" s="172">
        <v>2776.55</v>
      </c>
      <c r="G1131" s="175" t="s">
        <v>19</v>
      </c>
    </row>
    <row r="1132" spans="1:7" ht="12" customHeight="1" x14ac:dyDescent="0.3">
      <c r="A1132" s="68">
        <v>3</v>
      </c>
      <c r="B1132" s="141" t="s">
        <v>56</v>
      </c>
      <c r="C1132" s="143"/>
      <c r="D1132" s="175" t="s">
        <v>14</v>
      </c>
      <c r="E1132" s="176">
        <v>1</v>
      </c>
      <c r="F1132" s="172">
        <v>3000</v>
      </c>
      <c r="G1132" s="175" t="s">
        <v>19</v>
      </c>
    </row>
    <row r="1133" spans="1:7" ht="12" customHeight="1" x14ac:dyDescent="0.3">
      <c r="A1133" s="68">
        <v>4</v>
      </c>
      <c r="B1133" s="141" t="s">
        <v>13</v>
      </c>
      <c r="C1133" s="68" t="s">
        <v>139</v>
      </c>
      <c r="D1133" s="175" t="s">
        <v>14</v>
      </c>
      <c r="E1133" s="176">
        <v>4</v>
      </c>
      <c r="F1133" s="172">
        <v>2024.66</v>
      </c>
      <c r="G1133" s="175" t="s">
        <v>103</v>
      </c>
    </row>
    <row r="1134" spans="1:7" ht="12" customHeight="1" x14ac:dyDescent="0.3">
      <c r="A1134" s="68">
        <v>5</v>
      </c>
      <c r="B1134" s="141" t="s">
        <v>140</v>
      </c>
      <c r="C1134" s="68"/>
      <c r="D1134" s="175" t="s">
        <v>155</v>
      </c>
      <c r="E1134" s="176">
        <v>8</v>
      </c>
      <c r="F1134" s="172">
        <v>30892.73</v>
      </c>
      <c r="G1134" s="175" t="s">
        <v>100</v>
      </c>
    </row>
    <row r="1135" spans="1:7" ht="12" customHeight="1" x14ac:dyDescent="0.3">
      <c r="A1135" s="68">
        <v>6</v>
      </c>
      <c r="B1135" s="141" t="s">
        <v>31</v>
      </c>
      <c r="C1135" s="68">
        <v>406</v>
      </c>
      <c r="D1135" s="175" t="s">
        <v>16</v>
      </c>
      <c r="E1135" s="176">
        <v>1.75</v>
      </c>
      <c r="F1135" s="172">
        <v>1448.18</v>
      </c>
      <c r="G1135" s="175" t="s">
        <v>100</v>
      </c>
    </row>
    <row r="1136" spans="1:7" ht="12" customHeight="1" x14ac:dyDescent="0.3">
      <c r="A1136" s="68">
        <v>7</v>
      </c>
      <c r="B1136" s="141" t="s">
        <v>31</v>
      </c>
      <c r="C1136" s="68">
        <v>387</v>
      </c>
      <c r="D1136" s="175" t="s">
        <v>16</v>
      </c>
      <c r="E1136" s="176">
        <v>1.75</v>
      </c>
      <c r="F1136" s="172">
        <v>1448.18</v>
      </c>
      <c r="G1136" s="175" t="s">
        <v>100</v>
      </c>
    </row>
    <row r="1137" spans="1:7" ht="12" customHeight="1" x14ac:dyDescent="0.3">
      <c r="A1137" s="68">
        <v>8</v>
      </c>
      <c r="B1137" s="141" t="s">
        <v>31</v>
      </c>
      <c r="C1137" s="68">
        <v>336</v>
      </c>
      <c r="D1137" s="175" t="s">
        <v>16</v>
      </c>
      <c r="E1137" s="176">
        <v>1.75</v>
      </c>
      <c r="F1137" s="172">
        <v>1448.18</v>
      </c>
      <c r="G1137" s="175" t="s">
        <v>100</v>
      </c>
    </row>
    <row r="1138" spans="1:7" ht="12" customHeight="1" x14ac:dyDescent="0.3">
      <c r="A1138" s="68">
        <v>9</v>
      </c>
      <c r="B1138" s="141" t="s">
        <v>13</v>
      </c>
      <c r="C1138" s="68" t="s">
        <v>171</v>
      </c>
      <c r="D1138" s="175" t="s">
        <v>14</v>
      </c>
      <c r="E1138" s="176">
        <v>6</v>
      </c>
      <c r="F1138" s="172">
        <v>2885.31</v>
      </c>
      <c r="G1138" s="175" t="s">
        <v>164</v>
      </c>
    </row>
    <row r="1139" spans="1:7" ht="12" customHeight="1" x14ac:dyDescent="0.3">
      <c r="A1139" s="68">
        <v>10</v>
      </c>
      <c r="B1139" s="141" t="s">
        <v>13</v>
      </c>
      <c r="C1139" s="68">
        <v>75</v>
      </c>
      <c r="D1139" s="175" t="s">
        <v>14</v>
      </c>
      <c r="E1139" s="176">
        <v>2</v>
      </c>
      <c r="F1139" s="172">
        <v>788.68</v>
      </c>
      <c r="G1139" s="175" t="s">
        <v>196</v>
      </c>
    </row>
    <row r="1140" spans="1:7" ht="12" customHeight="1" x14ac:dyDescent="0.3">
      <c r="A1140" s="68">
        <v>11</v>
      </c>
      <c r="B1140" s="141" t="s">
        <v>237</v>
      </c>
      <c r="C1140" s="68">
        <v>221</v>
      </c>
      <c r="D1140" s="175" t="s">
        <v>16</v>
      </c>
      <c r="E1140" s="176">
        <v>2.8</v>
      </c>
      <c r="F1140" s="172">
        <v>2634.03</v>
      </c>
      <c r="G1140" s="175" t="s">
        <v>196</v>
      </c>
    </row>
    <row r="1141" spans="1:7" ht="12" customHeight="1" x14ac:dyDescent="0.3">
      <c r="A1141" s="68">
        <v>12</v>
      </c>
      <c r="B1141" s="141" t="s">
        <v>241</v>
      </c>
      <c r="C1141" s="68"/>
      <c r="D1141" s="175" t="s">
        <v>14</v>
      </c>
      <c r="E1141" s="176">
        <v>32</v>
      </c>
      <c r="F1141" s="172">
        <v>275200</v>
      </c>
      <c r="G1141" s="175" t="s">
        <v>196</v>
      </c>
    </row>
    <row r="1142" spans="1:7" ht="12" customHeight="1" x14ac:dyDescent="0.3">
      <c r="A1142" s="68">
        <v>13</v>
      </c>
      <c r="B1142" s="141" t="s">
        <v>242</v>
      </c>
      <c r="C1142" s="68">
        <v>391.42399999999998</v>
      </c>
      <c r="D1142" s="175" t="s">
        <v>16</v>
      </c>
      <c r="E1142" s="176">
        <v>51.2</v>
      </c>
      <c r="F1142" s="172">
        <v>24392.94</v>
      </c>
      <c r="G1142" s="175" t="s">
        <v>196</v>
      </c>
    </row>
    <row r="1143" spans="1:7" ht="12" customHeight="1" x14ac:dyDescent="0.3">
      <c r="A1143" s="68">
        <v>14</v>
      </c>
      <c r="B1143" s="141" t="s">
        <v>261</v>
      </c>
      <c r="C1143" s="68"/>
      <c r="D1143" s="175" t="s">
        <v>260</v>
      </c>
      <c r="E1143" s="176">
        <v>10</v>
      </c>
      <c r="F1143" s="172">
        <v>14128.86</v>
      </c>
      <c r="G1143" s="175" t="s">
        <v>239</v>
      </c>
    </row>
    <row r="1144" spans="1:7" ht="12" customHeight="1" x14ac:dyDescent="0.3">
      <c r="A1144" s="68">
        <v>15</v>
      </c>
      <c r="B1144" s="141" t="s">
        <v>262</v>
      </c>
      <c r="C1144" s="68"/>
      <c r="D1144" s="175" t="s">
        <v>16</v>
      </c>
      <c r="E1144" s="176">
        <v>24</v>
      </c>
      <c r="F1144" s="172">
        <v>24233.66</v>
      </c>
      <c r="G1144" s="175" t="s">
        <v>239</v>
      </c>
    </row>
    <row r="1145" spans="1:7" ht="12" customHeight="1" x14ac:dyDescent="0.3">
      <c r="A1145" s="68">
        <v>16</v>
      </c>
      <c r="B1145" s="141" t="s">
        <v>224</v>
      </c>
      <c r="C1145" s="68">
        <v>65</v>
      </c>
      <c r="D1145" s="175" t="s">
        <v>14</v>
      </c>
      <c r="E1145" s="176">
        <v>2</v>
      </c>
      <c r="F1145" s="172">
        <v>997.63</v>
      </c>
      <c r="G1145" s="175" t="s">
        <v>239</v>
      </c>
    </row>
    <row r="1146" spans="1:7" ht="12" customHeight="1" x14ac:dyDescent="0.3">
      <c r="A1146" s="68">
        <v>17</v>
      </c>
      <c r="B1146" s="141" t="s">
        <v>263</v>
      </c>
      <c r="C1146" s="68"/>
      <c r="D1146" s="175"/>
      <c r="E1146" s="176"/>
      <c r="F1146" s="172">
        <v>1027.77</v>
      </c>
      <c r="G1146" s="175" t="s">
        <v>239</v>
      </c>
    </row>
    <row r="1147" spans="1:7" ht="12" customHeight="1" x14ac:dyDescent="0.3">
      <c r="A1147" s="68">
        <v>18</v>
      </c>
      <c r="B1147" s="141" t="s">
        <v>31</v>
      </c>
      <c r="C1147" s="68">
        <v>251</v>
      </c>
      <c r="D1147" s="175" t="s">
        <v>16</v>
      </c>
      <c r="E1147" s="176">
        <v>1.5</v>
      </c>
      <c r="F1147" s="172">
        <v>1204.4000000000001</v>
      </c>
      <c r="G1147" s="175" t="s">
        <v>239</v>
      </c>
    </row>
    <row r="1148" spans="1:7" ht="12" customHeight="1" x14ac:dyDescent="0.3">
      <c r="A1148" s="68">
        <v>19</v>
      </c>
      <c r="B1148" s="141" t="s">
        <v>310</v>
      </c>
      <c r="C1148" s="68">
        <v>417</v>
      </c>
      <c r="D1148" s="175" t="s">
        <v>16</v>
      </c>
      <c r="E1148" s="176">
        <v>24.4</v>
      </c>
      <c r="F1148" s="172">
        <v>11809.49</v>
      </c>
      <c r="G1148" s="175" t="s">
        <v>269</v>
      </c>
    </row>
    <row r="1149" spans="1:7" ht="12" customHeight="1" x14ac:dyDescent="0.3">
      <c r="A1149" s="68">
        <v>20</v>
      </c>
      <c r="B1149" s="141" t="s">
        <v>31</v>
      </c>
      <c r="C1149" s="68">
        <v>443</v>
      </c>
      <c r="D1149" s="175" t="s">
        <v>16</v>
      </c>
      <c r="E1149" s="176">
        <v>1.5</v>
      </c>
      <c r="F1149" s="172">
        <v>1922.85</v>
      </c>
      <c r="G1149" s="175" t="s">
        <v>269</v>
      </c>
    </row>
    <row r="1150" spans="1:7" ht="12" customHeight="1" x14ac:dyDescent="0.3">
      <c r="A1150" s="68">
        <v>21</v>
      </c>
      <c r="B1150" s="141" t="s">
        <v>31</v>
      </c>
      <c r="C1150" s="68">
        <v>244</v>
      </c>
      <c r="D1150" s="175" t="s">
        <v>16</v>
      </c>
      <c r="E1150" s="176">
        <v>3.75</v>
      </c>
      <c r="F1150" s="172">
        <v>3730.43</v>
      </c>
      <c r="G1150" s="175" t="s">
        <v>269</v>
      </c>
    </row>
    <row r="1151" spans="1:7" ht="12" customHeight="1" x14ac:dyDescent="0.3">
      <c r="A1151" s="68">
        <v>22</v>
      </c>
      <c r="B1151" s="141" t="s">
        <v>234</v>
      </c>
      <c r="C1151" s="68"/>
      <c r="D1151" s="175"/>
      <c r="E1151" s="176"/>
      <c r="F1151" s="172">
        <v>62665.99</v>
      </c>
      <c r="G1151" s="175" t="s">
        <v>269</v>
      </c>
    </row>
    <row r="1152" spans="1:7" ht="12" customHeight="1" x14ac:dyDescent="0.3">
      <c r="A1152" s="68">
        <v>23</v>
      </c>
      <c r="B1152" s="141" t="s">
        <v>324</v>
      </c>
      <c r="C1152" s="68"/>
      <c r="D1152" s="175" t="s">
        <v>136</v>
      </c>
      <c r="E1152" s="176">
        <v>4</v>
      </c>
      <c r="F1152" s="172">
        <v>23364.21</v>
      </c>
      <c r="G1152" s="175" t="s">
        <v>312</v>
      </c>
    </row>
    <row r="1153" spans="1:7" ht="12" customHeight="1" x14ac:dyDescent="0.3">
      <c r="A1153" s="68">
        <v>24</v>
      </c>
      <c r="B1153" s="141" t="s">
        <v>332</v>
      </c>
      <c r="C1153" s="68"/>
      <c r="D1153" s="175"/>
      <c r="E1153" s="176"/>
      <c r="F1153" s="172">
        <v>411677.8</v>
      </c>
      <c r="G1153" s="175" t="s">
        <v>312</v>
      </c>
    </row>
    <row r="1154" spans="1:7" ht="12" customHeight="1" x14ac:dyDescent="0.3">
      <c r="A1154" s="68">
        <v>25</v>
      </c>
      <c r="B1154" s="141" t="s">
        <v>326</v>
      </c>
      <c r="C1154" s="68"/>
      <c r="D1154" s="175"/>
      <c r="E1154" s="176"/>
      <c r="F1154" s="172">
        <v>107340.1</v>
      </c>
      <c r="G1154" s="175" t="s">
        <v>312</v>
      </c>
    </row>
    <row r="1155" spans="1:7" ht="12" customHeight="1" x14ac:dyDescent="0.3">
      <c r="A1155" s="68">
        <v>26</v>
      </c>
      <c r="B1155" s="144" t="s">
        <v>347</v>
      </c>
      <c r="C1155" s="174"/>
      <c r="D1155" s="175" t="s">
        <v>14</v>
      </c>
      <c r="E1155" s="176">
        <v>6</v>
      </c>
      <c r="F1155" s="172">
        <v>30000</v>
      </c>
      <c r="G1155" s="175" t="s">
        <v>312</v>
      </c>
    </row>
    <row r="1156" spans="1:7" ht="12" customHeight="1" x14ac:dyDescent="0.3">
      <c r="A1156" s="68">
        <v>27</v>
      </c>
      <c r="B1156" s="144" t="s">
        <v>347</v>
      </c>
      <c r="C1156" s="174"/>
      <c r="D1156" s="175" t="s">
        <v>14</v>
      </c>
      <c r="E1156" s="176">
        <v>7</v>
      </c>
      <c r="F1156" s="172">
        <v>35000</v>
      </c>
      <c r="G1156" s="175" t="s">
        <v>312</v>
      </c>
    </row>
    <row r="1157" spans="1:7" ht="12" customHeight="1" x14ac:dyDescent="0.3">
      <c r="A1157" s="68">
        <v>28</v>
      </c>
      <c r="B1157" s="144" t="s">
        <v>493</v>
      </c>
      <c r="C1157" s="174"/>
      <c r="D1157" s="175"/>
      <c r="E1157" s="176"/>
      <c r="F1157" s="172">
        <v>202079.2</v>
      </c>
      <c r="G1157" s="175" t="s">
        <v>312</v>
      </c>
    </row>
    <row r="1158" spans="1:7" ht="12" customHeight="1" x14ac:dyDescent="0.3">
      <c r="A1158" s="68">
        <v>29</v>
      </c>
      <c r="B1158" s="141" t="s">
        <v>31</v>
      </c>
      <c r="C1158" s="174">
        <v>293</v>
      </c>
      <c r="D1158" s="175" t="s">
        <v>16</v>
      </c>
      <c r="E1158" s="176">
        <v>1.75</v>
      </c>
      <c r="F1158" s="172">
        <v>2123.9899999999998</v>
      </c>
      <c r="G1158" s="175" t="s">
        <v>312</v>
      </c>
    </row>
    <row r="1159" spans="1:7" ht="12" customHeight="1" x14ac:dyDescent="0.3">
      <c r="A1159" s="68">
        <v>30</v>
      </c>
      <c r="B1159" s="144" t="s">
        <v>273</v>
      </c>
      <c r="C1159" s="174">
        <v>456</v>
      </c>
      <c r="D1159" s="175" t="s">
        <v>129</v>
      </c>
      <c r="E1159" s="176">
        <v>1</v>
      </c>
      <c r="F1159" s="172">
        <v>5716.47</v>
      </c>
      <c r="G1159" s="175" t="s">
        <v>312</v>
      </c>
    </row>
    <row r="1160" spans="1:7" ht="12" customHeight="1" x14ac:dyDescent="0.3">
      <c r="A1160" s="68">
        <v>31</v>
      </c>
      <c r="B1160" s="141" t="s">
        <v>31</v>
      </c>
      <c r="C1160" s="174">
        <v>240</v>
      </c>
      <c r="D1160" s="175" t="s">
        <v>16</v>
      </c>
      <c r="E1160" s="176">
        <v>1.5</v>
      </c>
      <c r="F1160" s="172">
        <v>1922.85</v>
      </c>
      <c r="G1160" s="175" t="s">
        <v>312</v>
      </c>
    </row>
    <row r="1161" spans="1:7" ht="12" customHeight="1" x14ac:dyDescent="0.3">
      <c r="A1161" s="68">
        <v>32</v>
      </c>
      <c r="B1161" s="144" t="s">
        <v>372</v>
      </c>
      <c r="C1161" s="174"/>
      <c r="D1161" s="175" t="s">
        <v>16</v>
      </c>
      <c r="E1161" s="176">
        <v>4.5</v>
      </c>
      <c r="F1161" s="172">
        <v>9071.4500000000007</v>
      </c>
      <c r="G1161" s="175" t="s">
        <v>312</v>
      </c>
    </row>
    <row r="1162" spans="1:7" ht="12" customHeight="1" x14ac:dyDescent="0.3">
      <c r="A1162" s="68">
        <v>33</v>
      </c>
      <c r="B1162" s="141" t="s">
        <v>325</v>
      </c>
      <c r="C1162" s="68"/>
      <c r="D1162" s="175" t="s">
        <v>136</v>
      </c>
      <c r="E1162" s="176">
        <v>1</v>
      </c>
      <c r="F1162" s="172">
        <v>155237.4</v>
      </c>
      <c r="G1162" s="175" t="s">
        <v>312</v>
      </c>
    </row>
    <row r="1163" spans="1:7" ht="12" customHeight="1" x14ac:dyDescent="0.3">
      <c r="A1163" s="68">
        <v>34</v>
      </c>
      <c r="B1163" s="144" t="s">
        <v>492</v>
      </c>
      <c r="C1163" s="174"/>
      <c r="D1163" s="175" t="s">
        <v>519</v>
      </c>
      <c r="E1163" s="176">
        <v>11</v>
      </c>
      <c r="F1163" s="172">
        <v>13700.92</v>
      </c>
      <c r="G1163" s="175" t="s">
        <v>329</v>
      </c>
    </row>
    <row r="1164" spans="1:7" ht="12" customHeight="1" x14ac:dyDescent="0.3">
      <c r="A1164" s="68">
        <v>35</v>
      </c>
      <c r="B1164" s="144" t="s">
        <v>376</v>
      </c>
      <c r="C1164" s="174"/>
      <c r="D1164" s="175"/>
      <c r="E1164" s="176"/>
      <c r="F1164" s="172">
        <v>33459.79</v>
      </c>
      <c r="G1164" s="175" t="s">
        <v>329</v>
      </c>
    </row>
    <row r="1165" spans="1:7" ht="12" customHeight="1" x14ac:dyDescent="0.3">
      <c r="A1165" s="68">
        <v>36</v>
      </c>
      <c r="B1165" s="144" t="s">
        <v>378</v>
      </c>
      <c r="C1165" s="174"/>
      <c r="D1165" s="175" t="s">
        <v>383</v>
      </c>
      <c r="E1165" s="176">
        <v>2</v>
      </c>
      <c r="F1165" s="172">
        <v>13953.16</v>
      </c>
      <c r="G1165" s="175" t="s">
        <v>329</v>
      </c>
    </row>
    <row r="1166" spans="1:7" ht="12" customHeight="1" x14ac:dyDescent="0.3">
      <c r="A1166" s="68">
        <v>37</v>
      </c>
      <c r="B1166" s="144" t="s">
        <v>380</v>
      </c>
      <c r="C1166" s="174"/>
      <c r="D1166" s="175" t="s">
        <v>134</v>
      </c>
      <c r="E1166" s="176">
        <v>4</v>
      </c>
      <c r="F1166" s="172">
        <v>110200</v>
      </c>
      <c r="G1166" s="175" t="s">
        <v>329</v>
      </c>
    </row>
    <row r="1167" spans="1:7" ht="12" customHeight="1" x14ac:dyDescent="0.3">
      <c r="A1167" s="68">
        <v>38</v>
      </c>
      <c r="B1167" s="144" t="s">
        <v>379</v>
      </c>
      <c r="C1167" s="174"/>
      <c r="D1167" s="175" t="s">
        <v>136</v>
      </c>
      <c r="E1167" s="176">
        <v>1</v>
      </c>
      <c r="F1167" s="172">
        <v>187605.29</v>
      </c>
      <c r="G1167" s="175" t="s">
        <v>329</v>
      </c>
    </row>
    <row r="1168" spans="1:7" ht="12" customHeight="1" x14ac:dyDescent="0.3">
      <c r="A1168" s="68">
        <v>39</v>
      </c>
      <c r="B1168" s="144" t="s">
        <v>31</v>
      </c>
      <c r="C1168" s="174">
        <v>391</v>
      </c>
      <c r="D1168" s="175" t="s">
        <v>16</v>
      </c>
      <c r="E1168" s="176">
        <v>1.75</v>
      </c>
      <c r="F1168" s="172">
        <v>2125.14</v>
      </c>
      <c r="G1168" s="175" t="s">
        <v>329</v>
      </c>
    </row>
    <row r="1169" spans="1:7" ht="12" customHeight="1" x14ac:dyDescent="0.3">
      <c r="A1169" s="68">
        <v>40</v>
      </c>
      <c r="B1169" s="144" t="s">
        <v>400</v>
      </c>
      <c r="C1169" s="174"/>
      <c r="D1169" s="175" t="s">
        <v>14</v>
      </c>
      <c r="E1169" s="176">
        <v>2</v>
      </c>
      <c r="F1169" s="172">
        <v>12842.03</v>
      </c>
      <c r="G1169" s="175" t="s">
        <v>329</v>
      </c>
    </row>
    <row r="1170" spans="1:7" ht="12" customHeight="1" x14ac:dyDescent="0.3">
      <c r="A1170" s="68">
        <v>41</v>
      </c>
      <c r="B1170" s="144" t="s">
        <v>141</v>
      </c>
      <c r="C1170" s="174">
        <v>53</v>
      </c>
      <c r="D1170" s="175" t="s">
        <v>14</v>
      </c>
      <c r="E1170" s="176">
        <v>2</v>
      </c>
      <c r="F1170" s="172">
        <v>1052.81</v>
      </c>
      <c r="G1170" s="175" t="s">
        <v>394</v>
      </c>
    </row>
    <row r="1171" spans="1:7" ht="12" customHeight="1" x14ac:dyDescent="0.3">
      <c r="A1171" s="68">
        <v>42</v>
      </c>
      <c r="B1171" s="144" t="s">
        <v>31</v>
      </c>
      <c r="C1171" s="174">
        <v>53</v>
      </c>
      <c r="D1171" s="175" t="s">
        <v>16</v>
      </c>
      <c r="E1171" s="176">
        <v>1.5</v>
      </c>
      <c r="F1171" s="172">
        <v>1923.85</v>
      </c>
      <c r="G1171" s="175" t="s">
        <v>394</v>
      </c>
    </row>
    <row r="1172" spans="1:7" ht="12" customHeight="1" x14ac:dyDescent="0.3">
      <c r="A1172" s="202">
        <v>43</v>
      </c>
      <c r="B1172" s="144" t="s">
        <v>403</v>
      </c>
      <c r="C1172" s="203"/>
      <c r="D1172" s="204" t="s">
        <v>63</v>
      </c>
      <c r="E1172" s="205">
        <v>360</v>
      </c>
      <c r="F1172" s="193">
        <v>9670.58</v>
      </c>
      <c r="G1172" s="195" t="s">
        <v>394</v>
      </c>
    </row>
    <row r="1173" spans="1:7" ht="12" customHeight="1" x14ac:dyDescent="0.3">
      <c r="A1173" s="202"/>
      <c r="B1173" s="144" t="s">
        <v>402</v>
      </c>
      <c r="C1173" s="203"/>
      <c r="D1173" s="204"/>
      <c r="E1173" s="205"/>
      <c r="F1173" s="193"/>
      <c r="G1173" s="195"/>
    </row>
    <row r="1174" spans="1:7" ht="12" customHeight="1" x14ac:dyDescent="0.3">
      <c r="A1174" s="68">
        <v>44</v>
      </c>
      <c r="B1174" s="144" t="s">
        <v>507</v>
      </c>
      <c r="C1174" s="174"/>
      <c r="D1174" s="175" t="s">
        <v>14</v>
      </c>
      <c r="E1174" s="176">
        <v>2</v>
      </c>
      <c r="F1174" s="172">
        <v>4989.38</v>
      </c>
      <c r="G1174" s="175" t="s">
        <v>394</v>
      </c>
    </row>
    <row r="1175" spans="1:7" ht="12" customHeight="1" x14ac:dyDescent="0.3">
      <c r="A1175" s="68">
        <v>45</v>
      </c>
      <c r="B1175" s="144" t="s">
        <v>404</v>
      </c>
      <c r="C1175" s="174" t="s">
        <v>405</v>
      </c>
      <c r="D1175" s="175" t="s">
        <v>314</v>
      </c>
      <c r="E1175" s="176" t="s">
        <v>520</v>
      </c>
      <c r="F1175" s="172">
        <v>2090.06</v>
      </c>
      <c r="G1175" s="175" t="s">
        <v>394</v>
      </c>
    </row>
    <row r="1176" spans="1:7" ht="12" customHeight="1" x14ac:dyDescent="0.3">
      <c r="A1176" s="68">
        <v>46</v>
      </c>
      <c r="B1176" s="144" t="s">
        <v>468</v>
      </c>
      <c r="C1176" s="174"/>
      <c r="D1176" s="175" t="s">
        <v>136</v>
      </c>
      <c r="E1176" s="176">
        <v>1</v>
      </c>
      <c r="F1176" s="172">
        <v>188986.6</v>
      </c>
      <c r="G1176" s="175" t="s">
        <v>401</v>
      </c>
    </row>
    <row r="1177" spans="1:7" ht="12" customHeight="1" x14ac:dyDescent="0.3">
      <c r="A1177" s="68">
        <v>47</v>
      </c>
      <c r="B1177" s="144" t="s">
        <v>31</v>
      </c>
      <c r="C1177" s="174">
        <v>133</v>
      </c>
      <c r="D1177" s="175" t="s">
        <v>16</v>
      </c>
      <c r="E1177" s="175" t="s">
        <v>473</v>
      </c>
      <c r="F1177" s="172">
        <v>2728.28</v>
      </c>
      <c r="G1177" s="175" t="s">
        <v>401</v>
      </c>
    </row>
    <row r="1178" spans="1:7" ht="12" customHeight="1" x14ac:dyDescent="0.3">
      <c r="A1178" s="68">
        <v>48</v>
      </c>
      <c r="B1178" s="144" t="s">
        <v>474</v>
      </c>
      <c r="C1178" s="174">
        <v>229</v>
      </c>
      <c r="D1178" s="175" t="s">
        <v>14</v>
      </c>
      <c r="E1178" s="175" t="s">
        <v>388</v>
      </c>
      <c r="F1178" s="172">
        <v>1279.19</v>
      </c>
      <c r="G1178" s="175" t="s">
        <v>401</v>
      </c>
    </row>
    <row r="1179" spans="1:7" ht="12" customHeight="1" x14ac:dyDescent="0.3">
      <c r="A1179" s="68">
        <v>49</v>
      </c>
      <c r="B1179" s="144" t="s">
        <v>476</v>
      </c>
      <c r="C1179" s="174"/>
      <c r="D1179" s="175" t="s">
        <v>16</v>
      </c>
      <c r="E1179" s="175" t="s">
        <v>475</v>
      </c>
      <c r="F1179" s="172">
        <v>22331.61</v>
      </c>
      <c r="G1179" s="175" t="s">
        <v>401</v>
      </c>
    </row>
    <row r="1180" spans="1:7" ht="12" customHeight="1" x14ac:dyDescent="0.3">
      <c r="A1180" s="146">
        <v>50</v>
      </c>
      <c r="B1180" s="147" t="s">
        <v>495</v>
      </c>
      <c r="C1180" s="148"/>
      <c r="D1180" s="94"/>
      <c r="E1180" s="94"/>
      <c r="F1180" s="34">
        <v>14460.89</v>
      </c>
      <c r="G1180" s="94"/>
    </row>
    <row r="1181" spans="1:7" ht="12" customHeight="1" x14ac:dyDescent="0.3">
      <c r="A1181" s="60"/>
      <c r="B1181" s="37" t="s">
        <v>17</v>
      </c>
      <c r="C1181" s="37"/>
      <c r="D1181" s="60"/>
      <c r="E1181" s="60"/>
      <c r="F1181" s="40">
        <f>SUM(F1130:F1180)</f>
        <v>2079244.69</v>
      </c>
      <c r="G1181" s="62"/>
    </row>
    <row r="1182" spans="1:7" ht="12" customHeight="1" x14ac:dyDescent="0.3">
      <c r="A1182" s="63"/>
      <c r="B1182" s="184" t="s">
        <v>504</v>
      </c>
      <c r="C1182" s="184"/>
      <c r="D1182" s="184"/>
      <c r="E1182" s="184"/>
      <c r="F1182" s="184"/>
      <c r="G1182" s="42">
        <v>291571.34999999998</v>
      </c>
    </row>
    <row r="1183" spans="1:7" ht="12" customHeight="1" x14ac:dyDescent="0.3">
      <c r="A1183" s="63"/>
      <c r="B1183" s="43"/>
      <c r="C1183" s="185" t="s">
        <v>498</v>
      </c>
      <c r="D1183" s="185"/>
      <c r="E1183" s="185"/>
      <c r="F1183" s="185"/>
      <c r="G1183" s="44">
        <f>1712521.71+362821.58</f>
        <v>2075343.29</v>
      </c>
    </row>
    <row r="1184" spans="1:7" ht="12" customHeight="1" x14ac:dyDescent="0.3">
      <c r="A1184" s="63"/>
      <c r="B1184" s="43"/>
      <c r="C1184" s="185" t="s">
        <v>499</v>
      </c>
      <c r="D1184" s="185"/>
      <c r="E1184" s="185"/>
      <c r="F1184" s="185"/>
      <c r="G1184" s="44">
        <f>F1181</f>
        <v>2079244.69</v>
      </c>
    </row>
    <row r="1185" spans="1:7" ht="12" customHeight="1" x14ac:dyDescent="0.3">
      <c r="A1185" s="63"/>
      <c r="B1185" s="46"/>
      <c r="C1185" s="186" t="s">
        <v>525</v>
      </c>
      <c r="D1185" s="186"/>
      <c r="E1185" s="186"/>
      <c r="F1185" s="186"/>
      <c r="G1185" s="136">
        <v>120222.5</v>
      </c>
    </row>
    <row r="1186" spans="1:7" ht="12" customHeight="1" x14ac:dyDescent="0.3">
      <c r="A1186" s="63"/>
      <c r="B1186" s="185" t="s">
        <v>505</v>
      </c>
      <c r="C1186" s="185"/>
      <c r="D1186" s="185"/>
      <c r="E1186" s="185"/>
      <c r="F1186" s="185"/>
      <c r="G1186" s="44">
        <f>G1182+G1183-G1184-G1185</f>
        <v>167447.45000000019</v>
      </c>
    </row>
    <row r="1187" spans="1:7" ht="12" customHeight="1" x14ac:dyDescent="0.3">
      <c r="A1187" s="63"/>
      <c r="B1187" s="138"/>
      <c r="C1187" s="138"/>
      <c r="D1187" s="63"/>
      <c r="E1187" s="63"/>
      <c r="F1187" s="63"/>
      <c r="G1187" s="120"/>
    </row>
    <row r="1188" spans="1:7" ht="12" customHeight="1" x14ac:dyDescent="0.3">
      <c r="A1188" s="63"/>
      <c r="B1188" s="138"/>
      <c r="C1188" s="138"/>
      <c r="D1188" s="63"/>
      <c r="E1188" s="63"/>
      <c r="F1188" s="63"/>
      <c r="G1188" s="120"/>
    </row>
    <row r="1189" spans="1:7" ht="12" customHeight="1" x14ac:dyDescent="0.3">
      <c r="A1189" s="63"/>
      <c r="B1189" s="138"/>
      <c r="C1189" s="138"/>
      <c r="D1189" s="63"/>
      <c r="E1189" s="63"/>
      <c r="F1189" s="63"/>
      <c r="G1189" s="120"/>
    </row>
    <row r="1190" spans="1:7" ht="12" customHeight="1" x14ac:dyDescent="0.3">
      <c r="A1190" s="63"/>
      <c r="B1190" s="138"/>
      <c r="C1190" s="138"/>
      <c r="D1190" s="63"/>
      <c r="E1190" s="63"/>
      <c r="F1190" s="63"/>
      <c r="G1190" s="120"/>
    </row>
    <row r="1191" spans="1:7" ht="12" customHeight="1" x14ac:dyDescent="0.3">
      <c r="A1191" s="63"/>
      <c r="B1191" s="138"/>
      <c r="C1191" s="138"/>
      <c r="D1191" s="63"/>
      <c r="E1191" s="63"/>
      <c r="F1191" s="63"/>
      <c r="G1191" s="120"/>
    </row>
    <row r="1192" spans="1:7" ht="12" customHeight="1" x14ac:dyDescent="0.3">
      <c r="A1192" s="63"/>
      <c r="B1192" s="138"/>
      <c r="C1192" s="138"/>
      <c r="D1192" s="63"/>
      <c r="E1192" s="63"/>
      <c r="F1192" s="63"/>
      <c r="G1192" s="120"/>
    </row>
    <row r="1193" spans="1:7" ht="12" customHeight="1" x14ac:dyDescent="0.3">
      <c r="A1193" s="63"/>
      <c r="B1193" s="138"/>
      <c r="C1193" s="138"/>
      <c r="D1193" s="63"/>
      <c r="E1193" s="63"/>
      <c r="F1193" s="63"/>
      <c r="G1193" s="120"/>
    </row>
    <row r="1194" spans="1:7" ht="12" customHeight="1" x14ac:dyDescent="0.3">
      <c r="A1194" s="63"/>
      <c r="B1194" s="138"/>
      <c r="C1194" s="138"/>
      <c r="D1194" s="63"/>
      <c r="E1194" s="63"/>
      <c r="F1194" s="63"/>
      <c r="G1194" s="120"/>
    </row>
    <row r="1195" spans="1:7" ht="12" customHeight="1" x14ac:dyDescent="0.3">
      <c r="A1195" s="63"/>
      <c r="B1195" s="138"/>
      <c r="C1195" s="138"/>
      <c r="D1195" s="63"/>
      <c r="E1195" s="63"/>
      <c r="F1195" s="63"/>
      <c r="G1195" s="120"/>
    </row>
    <row r="1196" spans="1:7" ht="12" customHeight="1" x14ac:dyDescent="0.3">
      <c r="A1196" s="63"/>
      <c r="B1196" s="138"/>
      <c r="C1196" s="138"/>
      <c r="D1196" s="63"/>
      <c r="E1196" s="63"/>
      <c r="F1196" s="63"/>
      <c r="G1196" s="120"/>
    </row>
    <row r="1197" spans="1:7" ht="12" customHeight="1" x14ac:dyDescent="0.3">
      <c r="A1197" s="63"/>
      <c r="B1197" s="138"/>
      <c r="C1197" s="138"/>
      <c r="D1197" s="63"/>
      <c r="E1197" s="63"/>
      <c r="F1197" s="63"/>
      <c r="G1197" s="120"/>
    </row>
    <row r="1198" spans="1:7" ht="12" customHeight="1" x14ac:dyDescent="0.3">
      <c r="A1198" s="63"/>
      <c r="B1198" s="138"/>
      <c r="C1198" s="138"/>
      <c r="D1198" s="63"/>
      <c r="E1198" s="63"/>
      <c r="F1198" s="63"/>
      <c r="G1198" s="120"/>
    </row>
    <row r="1199" spans="1:7" ht="12" customHeight="1" x14ac:dyDescent="0.3">
      <c r="A1199" s="63"/>
      <c r="B1199" s="138"/>
      <c r="C1199" s="138"/>
      <c r="D1199" s="63"/>
      <c r="E1199" s="63"/>
      <c r="F1199" s="63"/>
      <c r="G1199" s="120"/>
    </row>
    <row r="1200" spans="1:7" ht="12" customHeight="1" x14ac:dyDescent="0.3">
      <c r="A1200" s="63"/>
      <c r="B1200" s="138"/>
      <c r="C1200" s="138"/>
      <c r="D1200" s="63"/>
      <c r="E1200" s="63"/>
      <c r="F1200" s="63"/>
      <c r="G1200" s="120"/>
    </row>
    <row r="1201" spans="1:7" ht="12" customHeight="1" x14ac:dyDescent="0.3">
      <c r="A1201" s="63"/>
      <c r="B1201" s="138"/>
      <c r="C1201" s="138"/>
      <c r="D1201" s="63"/>
      <c r="E1201" s="63"/>
      <c r="F1201" s="63"/>
      <c r="G1201" s="120"/>
    </row>
    <row r="1202" spans="1:7" ht="12" customHeight="1" x14ac:dyDescent="0.3">
      <c r="A1202" s="63"/>
      <c r="B1202" s="138"/>
      <c r="C1202" s="138"/>
      <c r="D1202" s="63"/>
      <c r="E1202" s="63"/>
      <c r="F1202" s="63"/>
      <c r="G1202" s="120"/>
    </row>
    <row r="1203" spans="1:7" ht="12" customHeight="1" x14ac:dyDescent="0.3">
      <c r="A1203" s="63"/>
      <c r="B1203" s="138"/>
      <c r="C1203" s="138"/>
      <c r="D1203" s="63"/>
      <c r="E1203" s="63"/>
      <c r="F1203" s="63"/>
      <c r="G1203" s="120"/>
    </row>
    <row r="1204" spans="1:7" ht="12" customHeight="1" x14ac:dyDescent="0.3">
      <c r="A1204" s="63"/>
      <c r="B1204" s="138"/>
      <c r="C1204" s="138"/>
      <c r="D1204" s="63"/>
      <c r="E1204" s="63"/>
      <c r="F1204" s="63"/>
      <c r="G1204" s="120"/>
    </row>
    <row r="1205" spans="1:7" ht="12" customHeight="1" x14ac:dyDescent="0.3">
      <c r="A1205" s="63"/>
      <c r="B1205" s="138"/>
      <c r="C1205" s="138"/>
      <c r="D1205" s="63"/>
      <c r="E1205" s="63"/>
      <c r="F1205" s="63"/>
      <c r="G1205" s="120"/>
    </row>
    <row r="1206" spans="1:7" ht="12" customHeight="1" x14ac:dyDescent="0.3">
      <c r="A1206" s="63"/>
      <c r="B1206" s="138"/>
      <c r="C1206" s="138"/>
      <c r="D1206" s="63"/>
      <c r="E1206" s="63"/>
      <c r="F1206" s="63"/>
      <c r="G1206" s="120"/>
    </row>
    <row r="1207" spans="1:7" ht="12" customHeight="1" x14ac:dyDescent="0.3">
      <c r="A1207" s="63"/>
      <c r="B1207" s="138"/>
      <c r="C1207" s="138"/>
      <c r="D1207" s="63"/>
      <c r="E1207" s="63"/>
      <c r="F1207" s="63"/>
      <c r="G1207" s="120"/>
    </row>
    <row r="1208" spans="1:7" ht="12" customHeight="1" x14ac:dyDescent="0.3">
      <c r="A1208" s="63"/>
      <c r="B1208" s="138"/>
      <c r="C1208" s="138"/>
      <c r="D1208" s="63"/>
      <c r="E1208" s="63"/>
      <c r="F1208" s="63"/>
      <c r="G1208" s="120"/>
    </row>
    <row r="1209" spans="1:7" ht="12" customHeight="1" x14ac:dyDescent="0.3">
      <c r="A1209" s="63"/>
      <c r="B1209" s="138"/>
      <c r="C1209" s="138"/>
      <c r="D1209" s="63"/>
      <c r="E1209" s="63"/>
      <c r="F1209" s="63"/>
      <c r="G1209" s="120"/>
    </row>
    <row r="1210" spans="1:7" ht="12" customHeight="1" x14ac:dyDescent="0.3">
      <c r="A1210" s="63"/>
      <c r="B1210" s="138"/>
      <c r="C1210" s="138"/>
      <c r="D1210" s="63"/>
      <c r="E1210" s="63"/>
      <c r="F1210" s="63"/>
      <c r="G1210" s="120"/>
    </row>
    <row r="1211" spans="1:7" ht="12" customHeight="1" x14ac:dyDescent="0.3">
      <c r="A1211" s="63"/>
      <c r="B1211" s="138"/>
      <c r="C1211" s="138"/>
      <c r="D1211" s="63"/>
      <c r="E1211" s="63"/>
      <c r="F1211" s="63"/>
      <c r="G1211" s="120"/>
    </row>
    <row r="1212" spans="1:7" ht="12" customHeight="1" x14ac:dyDescent="0.3">
      <c r="A1212" s="63"/>
      <c r="B1212" s="138"/>
      <c r="C1212" s="138"/>
      <c r="D1212" s="63"/>
      <c r="E1212" s="63"/>
      <c r="F1212" s="63"/>
      <c r="G1212" s="120"/>
    </row>
    <row r="1213" spans="1:7" ht="12" customHeight="1" x14ac:dyDescent="0.3">
      <c r="A1213" s="63"/>
      <c r="B1213" s="138"/>
      <c r="C1213" s="138"/>
      <c r="D1213" s="63"/>
      <c r="E1213" s="63"/>
      <c r="F1213" s="63"/>
      <c r="G1213" s="120"/>
    </row>
    <row r="1214" spans="1:7" ht="12" customHeight="1" x14ac:dyDescent="0.3">
      <c r="A1214" s="63"/>
      <c r="B1214" s="138"/>
      <c r="C1214" s="138"/>
      <c r="D1214" s="63"/>
      <c r="E1214" s="63"/>
      <c r="F1214" s="63"/>
      <c r="G1214" s="120"/>
    </row>
    <row r="1215" spans="1:7" ht="12" customHeight="1" x14ac:dyDescent="0.3">
      <c r="A1215" s="63"/>
      <c r="B1215" s="138"/>
      <c r="C1215" s="138"/>
      <c r="D1215" s="63"/>
      <c r="E1215" s="63"/>
      <c r="F1215" s="63"/>
      <c r="G1215" s="120"/>
    </row>
    <row r="1216" spans="1:7" ht="12" customHeight="1" x14ac:dyDescent="0.3">
      <c r="A1216" s="63"/>
      <c r="B1216" s="138"/>
      <c r="C1216" s="138"/>
      <c r="D1216" s="63"/>
      <c r="E1216" s="63"/>
      <c r="F1216" s="63"/>
      <c r="G1216" s="120"/>
    </row>
    <row r="1217" spans="1:7" ht="12" customHeight="1" x14ac:dyDescent="0.3">
      <c r="A1217" s="63"/>
      <c r="B1217" s="138"/>
      <c r="C1217" s="138"/>
      <c r="D1217" s="63"/>
      <c r="E1217" s="63"/>
      <c r="F1217" s="63"/>
      <c r="G1217" s="120"/>
    </row>
    <row r="1218" spans="1:7" ht="12" customHeight="1" x14ac:dyDescent="0.3">
      <c r="A1218" s="63"/>
      <c r="B1218" s="138"/>
      <c r="C1218" s="138"/>
      <c r="D1218" s="63"/>
      <c r="E1218" s="63"/>
      <c r="F1218" s="63"/>
      <c r="G1218" s="120"/>
    </row>
    <row r="1219" spans="1:7" ht="12" customHeight="1" x14ac:dyDescent="0.3">
      <c r="A1219" s="63"/>
      <c r="B1219" s="138"/>
      <c r="C1219" s="138"/>
      <c r="D1219" s="63"/>
      <c r="E1219" s="63"/>
      <c r="F1219" s="63"/>
      <c r="G1219" s="120"/>
    </row>
    <row r="1220" spans="1:7" ht="12" customHeight="1" x14ac:dyDescent="0.3">
      <c r="A1220" s="63"/>
      <c r="B1220" s="138"/>
      <c r="C1220" s="138"/>
      <c r="D1220" s="63"/>
      <c r="E1220" s="63"/>
      <c r="F1220" s="63"/>
      <c r="G1220" s="120"/>
    </row>
    <row r="1221" spans="1:7" ht="12" customHeight="1" x14ac:dyDescent="0.3">
      <c r="A1221" s="63"/>
      <c r="B1221" s="138"/>
      <c r="C1221" s="138"/>
      <c r="D1221" s="63"/>
      <c r="E1221" s="63"/>
      <c r="F1221" s="63"/>
      <c r="G1221" s="120"/>
    </row>
    <row r="1222" spans="1:7" ht="12" customHeight="1" x14ac:dyDescent="0.3">
      <c r="A1222" s="63"/>
      <c r="B1222" s="138"/>
      <c r="C1222" s="138"/>
      <c r="D1222" s="63"/>
      <c r="E1222" s="63"/>
      <c r="F1222" s="63"/>
      <c r="G1222" s="120"/>
    </row>
    <row r="1223" spans="1:7" ht="12" customHeight="1" x14ac:dyDescent="0.3">
      <c r="A1223" s="63"/>
      <c r="B1223" s="138"/>
      <c r="C1223" s="138"/>
      <c r="D1223" s="63"/>
      <c r="E1223" s="63"/>
      <c r="F1223" s="63"/>
      <c r="G1223" s="120"/>
    </row>
    <row r="1224" spans="1:7" ht="12" customHeight="1" x14ac:dyDescent="0.3">
      <c r="A1224" s="63"/>
      <c r="B1224" s="138"/>
      <c r="C1224" s="138"/>
      <c r="D1224" s="63"/>
      <c r="E1224" s="63"/>
      <c r="F1224" s="63"/>
      <c r="G1224" s="120"/>
    </row>
    <row r="1225" spans="1:7" ht="12" customHeight="1" x14ac:dyDescent="0.3">
      <c r="A1225" s="63"/>
      <c r="B1225" s="138"/>
      <c r="C1225" s="138"/>
      <c r="D1225" s="63"/>
      <c r="E1225" s="63"/>
      <c r="F1225" s="63"/>
      <c r="G1225" s="120"/>
    </row>
    <row r="1226" spans="1:7" ht="12" customHeight="1" x14ac:dyDescent="0.3">
      <c r="A1226" s="63"/>
      <c r="B1226" s="138"/>
      <c r="C1226" s="138"/>
      <c r="D1226" s="63"/>
      <c r="E1226" s="63"/>
      <c r="F1226" s="63"/>
      <c r="G1226" s="120"/>
    </row>
    <row r="1227" spans="1:7" ht="12" customHeight="1" x14ac:dyDescent="0.3">
      <c r="A1227" s="180" t="s">
        <v>523</v>
      </c>
      <c r="B1227" s="180"/>
      <c r="C1227" s="180"/>
      <c r="D1227" s="180"/>
      <c r="E1227" s="180"/>
      <c r="F1227" s="180"/>
      <c r="G1227" s="180"/>
    </row>
    <row r="1228" spans="1:7" ht="12" customHeight="1" x14ac:dyDescent="0.3">
      <c r="A1228" s="187" t="s">
        <v>44</v>
      </c>
      <c r="B1228" s="188"/>
      <c r="C1228" s="188"/>
      <c r="D1228" s="188"/>
      <c r="E1228" s="188"/>
      <c r="F1228" s="188"/>
      <c r="G1228" s="189"/>
    </row>
    <row r="1229" spans="1:7" ht="12" customHeight="1" x14ac:dyDescent="0.3">
      <c r="A1229" s="139">
        <v>1</v>
      </c>
      <c r="B1229" s="140" t="s">
        <v>52</v>
      </c>
      <c r="C1229" s="82"/>
      <c r="D1229" s="82" t="s">
        <v>14</v>
      </c>
      <c r="E1229" s="82">
        <v>20</v>
      </c>
      <c r="F1229" s="23">
        <v>13501.02</v>
      </c>
      <c r="G1229" s="82" t="s">
        <v>19</v>
      </c>
    </row>
    <row r="1230" spans="1:7" ht="12" customHeight="1" x14ac:dyDescent="0.3">
      <c r="A1230" s="68">
        <v>2</v>
      </c>
      <c r="B1230" s="141" t="s">
        <v>53</v>
      </c>
      <c r="C1230" s="175"/>
      <c r="D1230" s="175" t="s">
        <v>16</v>
      </c>
      <c r="E1230" s="175">
        <v>8</v>
      </c>
      <c r="F1230" s="172">
        <v>8874.9</v>
      </c>
      <c r="G1230" s="175" t="s">
        <v>19</v>
      </c>
    </row>
    <row r="1231" spans="1:7" ht="12" customHeight="1" x14ac:dyDescent="0.3">
      <c r="A1231" s="68">
        <v>3</v>
      </c>
      <c r="B1231" s="141" t="s">
        <v>31</v>
      </c>
      <c r="C1231" s="68">
        <v>95</v>
      </c>
      <c r="D1231" s="175" t="s">
        <v>16</v>
      </c>
      <c r="E1231" s="175">
        <v>1.5</v>
      </c>
      <c r="F1231" s="172">
        <v>1651.12</v>
      </c>
      <c r="G1231" s="175" t="s">
        <v>20</v>
      </c>
    </row>
    <row r="1232" spans="1:7" ht="12" customHeight="1" x14ac:dyDescent="0.3">
      <c r="A1232" s="68">
        <v>4</v>
      </c>
      <c r="B1232" s="141" t="s">
        <v>31</v>
      </c>
      <c r="C1232" s="68">
        <v>40</v>
      </c>
      <c r="D1232" s="175" t="s">
        <v>16</v>
      </c>
      <c r="E1232" s="175">
        <v>1.5</v>
      </c>
      <c r="F1232" s="172">
        <v>1651.12</v>
      </c>
      <c r="G1232" s="175" t="s">
        <v>20</v>
      </c>
    </row>
    <row r="1233" spans="1:7" ht="12" customHeight="1" x14ac:dyDescent="0.3">
      <c r="A1233" s="68">
        <v>5</v>
      </c>
      <c r="B1233" s="141" t="s">
        <v>54</v>
      </c>
      <c r="C1233" s="68"/>
      <c r="D1233" s="175" t="s">
        <v>16</v>
      </c>
      <c r="E1233" s="175">
        <v>56</v>
      </c>
      <c r="F1233" s="172">
        <v>115144.6</v>
      </c>
      <c r="G1233" s="175" t="s">
        <v>20</v>
      </c>
    </row>
    <row r="1234" spans="1:7" ht="12" customHeight="1" x14ac:dyDescent="0.3">
      <c r="A1234" s="68">
        <v>6</v>
      </c>
      <c r="B1234" s="141" t="s">
        <v>56</v>
      </c>
      <c r="C1234" s="143"/>
      <c r="D1234" s="175" t="s">
        <v>14</v>
      </c>
      <c r="E1234" s="175">
        <v>1</v>
      </c>
      <c r="F1234" s="172">
        <v>3000</v>
      </c>
      <c r="G1234" s="175" t="s">
        <v>20</v>
      </c>
    </row>
    <row r="1235" spans="1:7" ht="12" customHeight="1" x14ac:dyDescent="0.3">
      <c r="A1235" s="68">
        <v>7</v>
      </c>
      <c r="B1235" s="141" t="s">
        <v>57</v>
      </c>
      <c r="C1235" s="143"/>
      <c r="D1235" s="175" t="s">
        <v>14</v>
      </c>
      <c r="E1235" s="175">
        <v>4</v>
      </c>
      <c r="F1235" s="172">
        <v>6800</v>
      </c>
      <c r="G1235" s="175" t="s">
        <v>20</v>
      </c>
    </row>
    <row r="1236" spans="1:7" ht="12" customHeight="1" x14ac:dyDescent="0.3">
      <c r="A1236" s="68">
        <v>8</v>
      </c>
      <c r="B1236" s="141" t="s">
        <v>58</v>
      </c>
      <c r="C1236" s="143"/>
      <c r="D1236" s="175" t="s">
        <v>14</v>
      </c>
      <c r="E1236" s="175">
        <v>3</v>
      </c>
      <c r="F1236" s="172">
        <v>13500</v>
      </c>
      <c r="G1236" s="175" t="s">
        <v>20</v>
      </c>
    </row>
    <row r="1237" spans="1:7" ht="12" customHeight="1" x14ac:dyDescent="0.3">
      <c r="A1237" s="68">
        <v>9</v>
      </c>
      <c r="B1237" s="144" t="s">
        <v>60</v>
      </c>
      <c r="C1237" s="174"/>
      <c r="D1237" s="175" t="s">
        <v>14</v>
      </c>
      <c r="E1237" s="175">
        <v>3</v>
      </c>
      <c r="F1237" s="172">
        <v>5522.71</v>
      </c>
      <c r="G1237" s="175" t="s">
        <v>20</v>
      </c>
    </row>
    <row r="1238" spans="1:7" ht="12" customHeight="1" x14ac:dyDescent="0.3">
      <c r="A1238" s="68">
        <v>10</v>
      </c>
      <c r="B1238" s="144" t="s">
        <v>71</v>
      </c>
      <c r="C1238" s="174"/>
      <c r="D1238" s="175" t="s">
        <v>14</v>
      </c>
      <c r="E1238" s="175">
        <v>8</v>
      </c>
      <c r="F1238" s="172">
        <v>5407.35</v>
      </c>
      <c r="G1238" s="175" t="s">
        <v>20</v>
      </c>
    </row>
    <row r="1239" spans="1:7" ht="12" customHeight="1" x14ac:dyDescent="0.3">
      <c r="A1239" s="202">
        <v>11</v>
      </c>
      <c r="B1239" s="149" t="s">
        <v>159</v>
      </c>
      <c r="C1239" s="202"/>
      <c r="D1239" s="195" t="s">
        <v>14</v>
      </c>
      <c r="E1239" s="195">
        <v>24</v>
      </c>
      <c r="F1239" s="193">
        <v>170880</v>
      </c>
      <c r="G1239" s="195" t="s">
        <v>20</v>
      </c>
    </row>
    <row r="1240" spans="1:7" ht="12" customHeight="1" x14ac:dyDescent="0.3">
      <c r="A1240" s="202"/>
      <c r="B1240" s="141" t="s">
        <v>160</v>
      </c>
      <c r="C1240" s="202"/>
      <c r="D1240" s="195"/>
      <c r="E1240" s="195"/>
      <c r="F1240" s="193"/>
      <c r="G1240" s="195"/>
    </row>
    <row r="1241" spans="1:7" ht="12" customHeight="1" x14ac:dyDescent="0.3">
      <c r="A1241" s="173">
        <v>12</v>
      </c>
      <c r="B1241" s="144" t="s">
        <v>59</v>
      </c>
      <c r="C1241" s="174"/>
      <c r="D1241" s="175"/>
      <c r="E1241" s="175"/>
      <c r="F1241" s="172">
        <v>27489.1</v>
      </c>
      <c r="G1241" s="175" t="s">
        <v>20</v>
      </c>
    </row>
    <row r="1242" spans="1:7" ht="12" customHeight="1" x14ac:dyDescent="0.3">
      <c r="A1242" s="68">
        <v>13</v>
      </c>
      <c r="B1242" s="144" t="s">
        <v>141</v>
      </c>
      <c r="C1242" s="174">
        <v>40</v>
      </c>
      <c r="D1242" s="175" t="s">
        <v>14</v>
      </c>
      <c r="E1242" s="175">
        <v>4</v>
      </c>
      <c r="F1242" s="172">
        <v>2008.94</v>
      </c>
      <c r="G1242" s="175" t="s">
        <v>103</v>
      </c>
    </row>
    <row r="1243" spans="1:7" ht="12" customHeight="1" x14ac:dyDescent="0.3">
      <c r="A1243" s="173">
        <v>14</v>
      </c>
      <c r="B1243" s="141" t="s">
        <v>264</v>
      </c>
      <c r="C1243" s="68"/>
      <c r="D1243" s="175"/>
      <c r="E1243" s="175"/>
      <c r="F1243" s="172">
        <v>3051.31</v>
      </c>
      <c r="G1243" s="175" t="s">
        <v>239</v>
      </c>
    </row>
    <row r="1244" spans="1:7" ht="12" customHeight="1" x14ac:dyDescent="0.3">
      <c r="A1244" s="68">
        <v>15</v>
      </c>
      <c r="B1244" s="141" t="s">
        <v>13</v>
      </c>
      <c r="C1244" s="68">
        <v>87</v>
      </c>
      <c r="D1244" s="175" t="s">
        <v>14</v>
      </c>
      <c r="E1244" s="175">
        <v>2</v>
      </c>
      <c r="F1244" s="172">
        <v>1013.58</v>
      </c>
      <c r="G1244" s="175" t="s">
        <v>239</v>
      </c>
    </row>
    <row r="1245" spans="1:7" ht="12" customHeight="1" x14ac:dyDescent="0.3">
      <c r="A1245" s="173">
        <v>16</v>
      </c>
      <c r="B1245" s="141" t="s">
        <v>235</v>
      </c>
      <c r="C1245" s="68">
        <v>94</v>
      </c>
      <c r="D1245" s="175" t="s">
        <v>16</v>
      </c>
      <c r="E1245" s="175">
        <v>1.75</v>
      </c>
      <c r="F1245" s="172">
        <v>2123.9899999999998</v>
      </c>
      <c r="G1245" s="175" t="s">
        <v>269</v>
      </c>
    </row>
    <row r="1246" spans="1:7" ht="12" customHeight="1" x14ac:dyDescent="0.3">
      <c r="A1246" s="68">
        <v>17</v>
      </c>
      <c r="B1246" s="144" t="s">
        <v>493</v>
      </c>
      <c r="C1246" s="68"/>
      <c r="D1246" s="175"/>
      <c r="E1246" s="175"/>
      <c r="F1246" s="172">
        <v>33295.949999999997</v>
      </c>
      <c r="G1246" s="175" t="s">
        <v>269</v>
      </c>
    </row>
    <row r="1247" spans="1:7" ht="12" customHeight="1" x14ac:dyDescent="0.3">
      <c r="A1247" s="173">
        <v>18</v>
      </c>
      <c r="B1247" s="141" t="s">
        <v>242</v>
      </c>
      <c r="C1247" s="68">
        <v>108</v>
      </c>
      <c r="D1247" s="175" t="s">
        <v>16</v>
      </c>
      <c r="E1247" s="175">
        <v>11</v>
      </c>
      <c r="F1247" s="172">
        <v>8037.12</v>
      </c>
      <c r="G1247" s="175" t="s">
        <v>329</v>
      </c>
    </row>
    <row r="1248" spans="1:7" ht="12" customHeight="1" x14ac:dyDescent="0.3">
      <c r="A1248" s="68">
        <v>19</v>
      </c>
      <c r="B1248" s="141" t="s">
        <v>141</v>
      </c>
      <c r="C1248" s="68" t="s">
        <v>406</v>
      </c>
      <c r="D1248" s="175" t="s">
        <v>14</v>
      </c>
      <c r="E1248" s="175">
        <v>2</v>
      </c>
      <c r="F1248" s="172">
        <v>1261.44</v>
      </c>
      <c r="G1248" s="175" t="s">
        <v>329</v>
      </c>
    </row>
    <row r="1249" spans="1:7" ht="12" customHeight="1" x14ac:dyDescent="0.3">
      <c r="A1249" s="173">
        <v>20</v>
      </c>
      <c r="B1249" s="141" t="s">
        <v>407</v>
      </c>
      <c r="C1249" s="68"/>
      <c r="D1249" s="175"/>
      <c r="E1249" s="175"/>
      <c r="F1249" s="172">
        <v>17571.5</v>
      </c>
      <c r="G1249" s="175" t="s">
        <v>394</v>
      </c>
    </row>
    <row r="1250" spans="1:7" ht="12" customHeight="1" x14ac:dyDescent="0.3">
      <c r="A1250" s="68">
        <v>21</v>
      </c>
      <c r="B1250" s="141" t="s">
        <v>141</v>
      </c>
      <c r="C1250" s="68">
        <v>69</v>
      </c>
      <c r="D1250" s="175" t="s">
        <v>14</v>
      </c>
      <c r="E1250" s="175">
        <v>2</v>
      </c>
      <c r="F1250" s="172">
        <v>1052.81</v>
      </c>
      <c r="G1250" s="175" t="s">
        <v>394</v>
      </c>
    </row>
    <row r="1251" spans="1:7" ht="12" customHeight="1" x14ac:dyDescent="0.3">
      <c r="A1251" s="173">
        <v>22</v>
      </c>
      <c r="B1251" s="144" t="s">
        <v>31</v>
      </c>
      <c r="C1251" s="174">
        <v>12</v>
      </c>
      <c r="D1251" s="175" t="s">
        <v>16</v>
      </c>
      <c r="E1251" s="175">
        <v>1.5</v>
      </c>
      <c r="F1251" s="172">
        <v>1923.85</v>
      </c>
      <c r="G1251" s="175" t="s">
        <v>401</v>
      </c>
    </row>
    <row r="1252" spans="1:7" ht="12" customHeight="1" x14ac:dyDescent="0.3">
      <c r="A1252" s="68">
        <v>23</v>
      </c>
      <c r="B1252" s="144" t="s">
        <v>477</v>
      </c>
      <c r="C1252" s="174"/>
      <c r="D1252" s="175" t="s">
        <v>16</v>
      </c>
      <c r="E1252" s="175">
        <v>18</v>
      </c>
      <c r="F1252" s="172">
        <v>24857.42</v>
      </c>
      <c r="G1252" s="175" t="s">
        <v>401</v>
      </c>
    </row>
    <row r="1253" spans="1:7" ht="12" customHeight="1" x14ac:dyDescent="0.3">
      <c r="A1253" s="146">
        <v>24</v>
      </c>
      <c r="B1253" s="147" t="s">
        <v>495</v>
      </c>
      <c r="C1253" s="151"/>
      <c r="D1253" s="94"/>
      <c r="E1253" s="94"/>
      <c r="F1253" s="34">
        <v>3061.11</v>
      </c>
      <c r="G1253" s="94"/>
    </row>
    <row r="1254" spans="1:7" ht="12" customHeight="1" x14ac:dyDescent="0.3">
      <c r="A1254" s="152"/>
      <c r="B1254" s="37" t="s">
        <v>17</v>
      </c>
      <c r="C1254" s="37"/>
      <c r="D1254" s="60"/>
      <c r="E1254" s="60"/>
      <c r="F1254" s="40">
        <f>SUM(F1229:F1253)</f>
        <v>472680.93999999994</v>
      </c>
      <c r="G1254" s="60"/>
    </row>
    <row r="1255" spans="1:7" ht="12" customHeight="1" x14ac:dyDescent="0.3">
      <c r="A1255" s="153"/>
      <c r="B1255" s="184" t="s">
        <v>504</v>
      </c>
      <c r="C1255" s="184"/>
      <c r="D1255" s="184"/>
      <c r="E1255" s="184"/>
      <c r="F1255" s="184"/>
      <c r="G1255" s="42">
        <v>88065.96</v>
      </c>
    </row>
    <row r="1256" spans="1:7" ht="12" customHeight="1" x14ac:dyDescent="0.3">
      <c r="A1256" s="63"/>
      <c r="B1256" s="43"/>
      <c r="C1256" s="185" t="s">
        <v>498</v>
      </c>
      <c r="D1256" s="185"/>
      <c r="E1256" s="185"/>
      <c r="F1256" s="185"/>
      <c r="G1256" s="44">
        <v>409888.94</v>
      </c>
    </row>
    <row r="1257" spans="1:7" ht="12" customHeight="1" x14ac:dyDescent="0.3">
      <c r="A1257" s="63"/>
      <c r="B1257" s="43"/>
      <c r="C1257" s="185" t="s">
        <v>499</v>
      </c>
      <c r="D1257" s="185"/>
      <c r="E1257" s="185"/>
      <c r="F1257" s="185"/>
      <c r="G1257" s="44">
        <f>F1254</f>
        <v>472680.93999999994</v>
      </c>
    </row>
    <row r="1258" spans="1:7" ht="12" customHeight="1" x14ac:dyDescent="0.3">
      <c r="A1258" s="63"/>
      <c r="B1258" s="46"/>
      <c r="C1258" s="186" t="s">
        <v>525</v>
      </c>
      <c r="D1258" s="186"/>
      <c r="E1258" s="186"/>
      <c r="F1258" s="186"/>
      <c r="G1258" s="136">
        <v>75803.649999999994</v>
      </c>
    </row>
    <row r="1259" spans="1:7" ht="12" customHeight="1" x14ac:dyDescent="0.3">
      <c r="A1259" s="63"/>
      <c r="B1259" s="185" t="s">
        <v>505</v>
      </c>
      <c r="C1259" s="185"/>
      <c r="D1259" s="185"/>
      <c r="E1259" s="185"/>
      <c r="F1259" s="185"/>
      <c r="G1259" s="44">
        <f>G1255+G1256-G1257-G1258</f>
        <v>-50529.689999999915</v>
      </c>
    </row>
    <row r="1260" spans="1:7" ht="12" customHeight="1" x14ac:dyDescent="0.3">
      <c r="A1260" s="63"/>
      <c r="B1260" s="138"/>
      <c r="C1260" s="138"/>
      <c r="D1260" s="63"/>
      <c r="E1260" s="63"/>
      <c r="F1260" s="63"/>
      <c r="G1260" s="154"/>
    </row>
    <row r="1261" spans="1:7" ht="12" customHeight="1" x14ac:dyDescent="0.3">
      <c r="A1261" s="63"/>
      <c r="B1261" s="138"/>
      <c r="C1261" s="138"/>
      <c r="D1261" s="63"/>
      <c r="E1261" s="63"/>
      <c r="F1261" s="63"/>
      <c r="G1261" s="154"/>
    </row>
    <row r="1262" spans="1:7" ht="12" customHeight="1" x14ac:dyDescent="0.3">
      <c r="A1262" s="63"/>
      <c r="B1262" s="138"/>
      <c r="C1262" s="138"/>
      <c r="D1262" s="63"/>
      <c r="E1262" s="63"/>
      <c r="F1262" s="63"/>
      <c r="G1262" s="154"/>
    </row>
    <row r="1263" spans="1:7" ht="12" customHeight="1" x14ac:dyDescent="0.3">
      <c r="A1263" s="63"/>
      <c r="B1263" s="138"/>
      <c r="C1263" s="138"/>
      <c r="D1263" s="63"/>
      <c r="E1263" s="63"/>
      <c r="F1263" s="63"/>
      <c r="G1263" s="154"/>
    </row>
    <row r="1264" spans="1:7" ht="12" customHeight="1" x14ac:dyDescent="0.3">
      <c r="A1264" s="63"/>
      <c r="B1264" s="138"/>
      <c r="C1264" s="138"/>
      <c r="D1264" s="63"/>
      <c r="E1264" s="63"/>
      <c r="F1264" s="63"/>
      <c r="G1264" s="154"/>
    </row>
    <row r="1265" spans="1:7" ht="12" customHeight="1" x14ac:dyDescent="0.3">
      <c r="A1265" s="63"/>
      <c r="B1265" s="138"/>
      <c r="C1265" s="138"/>
      <c r="D1265" s="63"/>
      <c r="E1265" s="63"/>
      <c r="F1265" s="63"/>
      <c r="G1265" s="154"/>
    </row>
    <row r="1266" spans="1:7" ht="12" customHeight="1" x14ac:dyDescent="0.3">
      <c r="A1266" s="63"/>
      <c r="B1266" s="138"/>
      <c r="C1266" s="138"/>
      <c r="D1266" s="63"/>
      <c r="E1266" s="63"/>
      <c r="F1266" s="63"/>
      <c r="G1266" s="154"/>
    </row>
    <row r="1267" spans="1:7" ht="12" customHeight="1" x14ac:dyDescent="0.3">
      <c r="A1267" s="63"/>
      <c r="B1267" s="138"/>
      <c r="C1267" s="138"/>
      <c r="D1267" s="63"/>
      <c r="E1267" s="63"/>
      <c r="F1267" s="63"/>
      <c r="G1267" s="154"/>
    </row>
    <row r="1268" spans="1:7" ht="12" customHeight="1" x14ac:dyDescent="0.3">
      <c r="A1268" s="63"/>
      <c r="B1268" s="138"/>
      <c r="C1268" s="138"/>
      <c r="D1268" s="63"/>
      <c r="E1268" s="63"/>
      <c r="F1268" s="63"/>
      <c r="G1268" s="154"/>
    </row>
    <row r="1269" spans="1:7" ht="12" customHeight="1" x14ac:dyDescent="0.3">
      <c r="A1269" s="63"/>
      <c r="B1269" s="138"/>
      <c r="C1269" s="138"/>
      <c r="D1269" s="63"/>
      <c r="E1269" s="63"/>
      <c r="F1269" s="63"/>
      <c r="G1269" s="154"/>
    </row>
    <row r="1270" spans="1:7" ht="12" customHeight="1" x14ac:dyDescent="0.3">
      <c r="A1270" s="63"/>
      <c r="B1270" s="138"/>
      <c r="C1270" s="138"/>
      <c r="D1270" s="63"/>
      <c r="E1270" s="63"/>
      <c r="F1270" s="63"/>
      <c r="G1270" s="154"/>
    </row>
    <row r="1271" spans="1:7" ht="12" customHeight="1" x14ac:dyDescent="0.3">
      <c r="A1271" s="63"/>
      <c r="B1271" s="138"/>
      <c r="C1271" s="138"/>
      <c r="D1271" s="63"/>
      <c r="E1271" s="63"/>
      <c r="F1271" s="63"/>
      <c r="G1271" s="154"/>
    </row>
    <row r="1272" spans="1:7" ht="12" customHeight="1" x14ac:dyDescent="0.3">
      <c r="A1272" s="63"/>
      <c r="B1272" s="138"/>
      <c r="C1272" s="138"/>
      <c r="D1272" s="63"/>
      <c r="E1272" s="63"/>
      <c r="F1272" s="63"/>
      <c r="G1272" s="154"/>
    </row>
    <row r="1273" spans="1:7" ht="12" customHeight="1" x14ac:dyDescent="0.3">
      <c r="A1273" s="63"/>
      <c r="B1273" s="138"/>
      <c r="C1273" s="138"/>
      <c r="D1273" s="63"/>
      <c r="E1273" s="63"/>
      <c r="F1273" s="63"/>
      <c r="G1273" s="154"/>
    </row>
    <row r="1274" spans="1:7" ht="12" customHeight="1" x14ac:dyDescent="0.3">
      <c r="A1274" s="63"/>
      <c r="B1274" s="138"/>
      <c r="C1274" s="138"/>
      <c r="D1274" s="63"/>
      <c r="E1274" s="63"/>
      <c r="F1274" s="63"/>
      <c r="G1274" s="154"/>
    </row>
    <row r="1275" spans="1:7" ht="12" customHeight="1" x14ac:dyDescent="0.3">
      <c r="A1275" s="63"/>
      <c r="B1275" s="138"/>
      <c r="C1275" s="138"/>
      <c r="D1275" s="63"/>
      <c r="E1275" s="63"/>
      <c r="F1275" s="63"/>
      <c r="G1275" s="154"/>
    </row>
    <row r="1276" spans="1:7" ht="12" customHeight="1" x14ac:dyDescent="0.3">
      <c r="A1276" s="180" t="s">
        <v>523</v>
      </c>
      <c r="B1276" s="180"/>
      <c r="C1276" s="180"/>
      <c r="D1276" s="180"/>
      <c r="E1276" s="180"/>
      <c r="F1276" s="180"/>
      <c r="G1276" s="180"/>
    </row>
    <row r="1277" spans="1:7" ht="12" customHeight="1" x14ac:dyDescent="0.3">
      <c r="A1277" s="206" t="s">
        <v>46</v>
      </c>
      <c r="B1277" s="207"/>
      <c r="C1277" s="207"/>
      <c r="D1277" s="207"/>
      <c r="E1277" s="207"/>
      <c r="F1277" s="207"/>
      <c r="G1277" s="208"/>
    </row>
    <row r="1278" spans="1:7" ht="12" customHeight="1" x14ac:dyDescent="0.3">
      <c r="A1278" s="60">
        <v>1</v>
      </c>
      <c r="B1278" s="126" t="s">
        <v>31</v>
      </c>
      <c r="C1278" s="60">
        <v>57</v>
      </c>
      <c r="D1278" s="60" t="s">
        <v>16</v>
      </c>
      <c r="E1278" s="60">
        <v>1.5</v>
      </c>
      <c r="F1278" s="39">
        <v>1651.12</v>
      </c>
      <c r="G1278" s="60" t="s">
        <v>19</v>
      </c>
    </row>
    <row r="1279" spans="1:7" ht="12" customHeight="1" x14ac:dyDescent="0.3">
      <c r="A1279" s="60">
        <v>2</v>
      </c>
      <c r="B1279" s="126" t="s">
        <v>98</v>
      </c>
      <c r="C1279" s="60"/>
      <c r="D1279" s="60"/>
      <c r="E1279" s="60"/>
      <c r="F1279" s="155">
        <v>780</v>
      </c>
      <c r="G1279" s="60" t="s">
        <v>19</v>
      </c>
    </row>
    <row r="1280" spans="1:7" ht="12" customHeight="1" x14ac:dyDescent="0.3">
      <c r="A1280" s="60">
        <v>3</v>
      </c>
      <c r="B1280" s="126" t="s">
        <v>61</v>
      </c>
      <c r="C1280" s="60"/>
      <c r="D1280" s="60" t="s">
        <v>14</v>
      </c>
      <c r="E1280" s="60">
        <v>2</v>
      </c>
      <c r="F1280" s="39">
        <v>3656.34</v>
      </c>
      <c r="G1280" s="60" t="s">
        <v>20</v>
      </c>
    </row>
    <row r="1281" spans="1:7" ht="12" customHeight="1" x14ac:dyDescent="0.3">
      <c r="A1281" s="60">
        <v>4</v>
      </c>
      <c r="B1281" s="126" t="s">
        <v>98</v>
      </c>
      <c r="C1281" s="60"/>
      <c r="D1281" s="60"/>
      <c r="E1281" s="60"/>
      <c r="F1281" s="155">
        <v>2000</v>
      </c>
      <c r="G1281" s="60" t="s">
        <v>20</v>
      </c>
    </row>
    <row r="1282" spans="1:7" ht="12" customHeight="1" x14ac:dyDescent="0.3">
      <c r="A1282" s="60">
        <v>5</v>
      </c>
      <c r="B1282" s="126" t="s">
        <v>141</v>
      </c>
      <c r="C1282" s="60" t="s">
        <v>142</v>
      </c>
      <c r="D1282" s="60" t="s">
        <v>14</v>
      </c>
      <c r="E1282" s="60">
        <v>4</v>
      </c>
      <c r="F1282" s="39">
        <v>1927.38</v>
      </c>
      <c r="G1282" s="95" t="s">
        <v>103</v>
      </c>
    </row>
    <row r="1283" spans="1:7" ht="12" customHeight="1" x14ac:dyDescent="0.3">
      <c r="A1283" s="60">
        <v>6</v>
      </c>
      <c r="B1283" s="126" t="s">
        <v>98</v>
      </c>
      <c r="C1283" s="60"/>
      <c r="D1283" s="60"/>
      <c r="E1283" s="60"/>
      <c r="F1283" s="155">
        <v>2000</v>
      </c>
      <c r="G1283" s="60" t="s">
        <v>103</v>
      </c>
    </row>
    <row r="1284" spans="1:7" ht="12" customHeight="1" x14ac:dyDescent="0.3">
      <c r="A1284" s="60">
        <v>7</v>
      </c>
      <c r="B1284" s="126" t="s">
        <v>144</v>
      </c>
      <c r="C1284" s="60"/>
      <c r="D1284" s="60" t="s">
        <v>143</v>
      </c>
      <c r="E1284" s="60">
        <v>0.7</v>
      </c>
      <c r="F1284" s="155">
        <v>149</v>
      </c>
      <c r="G1284" s="95" t="s">
        <v>100</v>
      </c>
    </row>
    <row r="1285" spans="1:7" ht="12" customHeight="1" x14ac:dyDescent="0.3">
      <c r="A1285" s="60">
        <v>8</v>
      </c>
      <c r="B1285" s="126" t="s">
        <v>98</v>
      </c>
      <c r="C1285" s="60"/>
      <c r="D1285" s="60"/>
      <c r="E1285" s="60"/>
      <c r="F1285" s="155">
        <v>2000</v>
      </c>
      <c r="G1285" s="95" t="s">
        <v>100</v>
      </c>
    </row>
    <row r="1286" spans="1:7" ht="12" customHeight="1" x14ac:dyDescent="0.3">
      <c r="A1286" s="60">
        <v>9</v>
      </c>
      <c r="B1286" s="126" t="s">
        <v>98</v>
      </c>
      <c r="C1286" s="60"/>
      <c r="D1286" s="60"/>
      <c r="E1286" s="60"/>
      <c r="F1286" s="155">
        <v>2000</v>
      </c>
      <c r="G1286" s="95" t="s">
        <v>164</v>
      </c>
    </row>
    <row r="1287" spans="1:7" ht="12" customHeight="1" x14ac:dyDescent="0.3">
      <c r="A1287" s="60">
        <v>10</v>
      </c>
      <c r="B1287" s="126" t="s">
        <v>98</v>
      </c>
      <c r="C1287" s="60"/>
      <c r="D1287" s="60"/>
      <c r="E1287" s="60"/>
      <c r="F1287" s="155">
        <v>2000</v>
      </c>
      <c r="G1287" s="95" t="s">
        <v>196</v>
      </c>
    </row>
    <row r="1288" spans="1:7" ht="12" customHeight="1" x14ac:dyDescent="0.3">
      <c r="A1288" s="60">
        <v>11</v>
      </c>
      <c r="B1288" s="126" t="s">
        <v>264</v>
      </c>
      <c r="C1288" s="60"/>
      <c r="D1288" s="60"/>
      <c r="E1288" s="60"/>
      <c r="F1288" s="39">
        <v>9153.89</v>
      </c>
      <c r="G1288" s="95" t="s">
        <v>239</v>
      </c>
    </row>
    <row r="1289" spans="1:7" ht="12" customHeight="1" x14ac:dyDescent="0.3">
      <c r="A1289" s="60">
        <v>12</v>
      </c>
      <c r="B1289" s="126" t="s">
        <v>98</v>
      </c>
      <c r="C1289" s="60"/>
      <c r="D1289" s="60"/>
      <c r="E1289" s="60"/>
      <c r="F1289" s="155">
        <v>2000</v>
      </c>
      <c r="G1289" s="95" t="s">
        <v>239</v>
      </c>
    </row>
    <row r="1290" spans="1:7" ht="12" customHeight="1" x14ac:dyDescent="0.3">
      <c r="A1290" s="60">
        <v>13</v>
      </c>
      <c r="B1290" s="131" t="s">
        <v>309</v>
      </c>
      <c r="C1290" s="60"/>
      <c r="D1290" s="60" t="s">
        <v>16</v>
      </c>
      <c r="E1290" s="60">
        <v>13.4</v>
      </c>
      <c r="F1290" s="39">
        <v>6629.64</v>
      </c>
      <c r="G1290" s="95" t="s">
        <v>269</v>
      </c>
    </row>
    <row r="1291" spans="1:7" ht="12" customHeight="1" x14ac:dyDescent="0.3">
      <c r="A1291" s="60">
        <v>14</v>
      </c>
      <c r="B1291" s="126" t="s">
        <v>98</v>
      </c>
      <c r="C1291" s="60"/>
      <c r="D1291" s="60"/>
      <c r="E1291" s="60"/>
      <c r="F1291" s="39">
        <v>2000</v>
      </c>
      <c r="G1291" s="95" t="s">
        <v>269</v>
      </c>
    </row>
    <row r="1292" spans="1:7" ht="12" customHeight="1" x14ac:dyDescent="0.3">
      <c r="A1292" s="60">
        <v>15</v>
      </c>
      <c r="B1292" s="130" t="s">
        <v>493</v>
      </c>
      <c r="C1292" s="60"/>
      <c r="D1292" s="60"/>
      <c r="E1292" s="60"/>
      <c r="F1292" s="39">
        <v>52386.99</v>
      </c>
      <c r="G1292" s="95" t="s">
        <v>269</v>
      </c>
    </row>
    <row r="1293" spans="1:7" ht="12" customHeight="1" x14ac:dyDescent="0.3">
      <c r="A1293" s="60">
        <v>16</v>
      </c>
      <c r="B1293" s="126" t="s">
        <v>98</v>
      </c>
      <c r="C1293" s="60"/>
      <c r="D1293" s="60"/>
      <c r="E1293" s="60"/>
      <c r="F1293" s="155">
        <v>2000</v>
      </c>
      <c r="G1293" s="95" t="s">
        <v>312</v>
      </c>
    </row>
    <row r="1294" spans="1:7" ht="12" customHeight="1" x14ac:dyDescent="0.3">
      <c r="A1294" s="60">
        <v>17</v>
      </c>
      <c r="B1294" s="126" t="s">
        <v>98</v>
      </c>
      <c r="C1294" s="60"/>
      <c r="D1294" s="60"/>
      <c r="E1294" s="60"/>
      <c r="F1294" s="155">
        <v>2000</v>
      </c>
      <c r="G1294" s="95" t="s">
        <v>329</v>
      </c>
    </row>
    <row r="1295" spans="1:7" ht="12" customHeight="1" x14ac:dyDescent="0.3">
      <c r="A1295" s="60">
        <v>18</v>
      </c>
      <c r="B1295" s="126" t="s">
        <v>407</v>
      </c>
      <c r="C1295" s="60"/>
      <c r="D1295" s="60"/>
      <c r="E1295" s="60"/>
      <c r="F1295" s="39">
        <v>3949.29</v>
      </c>
      <c r="G1295" s="95" t="s">
        <v>394</v>
      </c>
    </row>
    <row r="1296" spans="1:7" ht="12" customHeight="1" x14ac:dyDescent="0.3">
      <c r="A1296" s="60">
        <v>19</v>
      </c>
      <c r="B1296" s="126" t="s">
        <v>98</v>
      </c>
      <c r="C1296" s="60"/>
      <c r="D1296" s="60"/>
      <c r="E1296" s="60"/>
      <c r="F1296" s="155">
        <v>2000</v>
      </c>
      <c r="G1296" s="95" t="s">
        <v>394</v>
      </c>
    </row>
    <row r="1297" spans="1:7" ht="12" customHeight="1" x14ac:dyDescent="0.3">
      <c r="A1297" s="60">
        <v>20</v>
      </c>
      <c r="B1297" s="126" t="s">
        <v>98</v>
      </c>
      <c r="C1297" s="60"/>
      <c r="D1297" s="60"/>
      <c r="E1297" s="60"/>
      <c r="F1297" s="155">
        <v>2000</v>
      </c>
      <c r="G1297" s="95" t="s">
        <v>401</v>
      </c>
    </row>
    <row r="1298" spans="1:7" ht="12" customHeight="1" x14ac:dyDescent="0.3">
      <c r="A1298" s="60">
        <v>21</v>
      </c>
      <c r="B1298" s="133" t="s">
        <v>495</v>
      </c>
      <c r="C1298" s="60"/>
      <c r="D1298" s="60"/>
      <c r="E1298" s="60"/>
      <c r="F1298" s="39">
        <v>2773.91</v>
      </c>
      <c r="G1298" s="95"/>
    </row>
    <row r="1299" spans="1:7" ht="12" customHeight="1" x14ac:dyDescent="0.3">
      <c r="A1299" s="60"/>
      <c r="B1299" s="37" t="s">
        <v>17</v>
      </c>
      <c r="C1299" s="121"/>
      <c r="D1299" s="60"/>
      <c r="E1299" s="60"/>
      <c r="F1299" s="40">
        <f>SUM(F1278:F1298)</f>
        <v>105057.56</v>
      </c>
      <c r="G1299" s="95"/>
    </row>
    <row r="1300" spans="1:7" ht="12" customHeight="1" x14ac:dyDescent="0.3">
      <c r="A1300" s="63"/>
      <c r="B1300" s="184" t="s">
        <v>504</v>
      </c>
      <c r="C1300" s="184"/>
      <c r="D1300" s="184"/>
      <c r="E1300" s="184"/>
      <c r="F1300" s="184"/>
      <c r="G1300" s="44">
        <v>140652.32999999999</v>
      </c>
    </row>
    <row r="1301" spans="1:7" ht="12" customHeight="1" x14ac:dyDescent="0.3">
      <c r="A1301" s="63"/>
      <c r="B1301" s="43"/>
      <c r="C1301" s="185" t="s">
        <v>498</v>
      </c>
      <c r="D1301" s="185"/>
      <c r="E1301" s="185"/>
      <c r="F1301" s="185"/>
      <c r="G1301" s="44">
        <v>267896.94</v>
      </c>
    </row>
    <row r="1302" spans="1:7" ht="12" customHeight="1" x14ac:dyDescent="0.3">
      <c r="A1302" s="63"/>
      <c r="B1302" s="43"/>
      <c r="C1302" s="185" t="s">
        <v>499</v>
      </c>
      <c r="D1302" s="185"/>
      <c r="E1302" s="185"/>
      <c r="F1302" s="185"/>
      <c r="G1302" s="44">
        <f>F1299</f>
        <v>105057.56</v>
      </c>
    </row>
    <row r="1303" spans="1:7" ht="12" customHeight="1" x14ac:dyDescent="0.3">
      <c r="A1303" s="63"/>
      <c r="B1303" s="46"/>
      <c r="C1303" s="186" t="s">
        <v>525</v>
      </c>
      <c r="D1303" s="186"/>
      <c r="E1303" s="186"/>
      <c r="F1303" s="186"/>
      <c r="G1303" s="136">
        <v>72110.33</v>
      </c>
    </row>
    <row r="1304" spans="1:7" ht="12" customHeight="1" x14ac:dyDescent="0.3">
      <c r="A1304" s="63"/>
      <c r="B1304" s="185" t="s">
        <v>505</v>
      </c>
      <c r="C1304" s="185"/>
      <c r="D1304" s="185"/>
      <c r="E1304" s="185"/>
      <c r="F1304" s="185"/>
      <c r="G1304" s="44">
        <f>G1300+G1301-G1302-G1303</f>
        <v>231381.38</v>
      </c>
    </row>
    <row r="1305" spans="1:7" ht="12" customHeight="1" x14ac:dyDescent="0.3">
      <c r="A1305" s="63"/>
      <c r="B1305" s="156"/>
      <c r="C1305" s="156"/>
      <c r="D1305" s="63"/>
      <c r="E1305" s="63"/>
      <c r="F1305" s="63"/>
      <c r="G1305" s="63"/>
    </row>
    <row r="1306" spans="1:7" ht="12" customHeight="1" x14ac:dyDescent="0.3">
      <c r="A1306" s="63"/>
      <c r="B1306" s="156"/>
      <c r="C1306" s="156"/>
      <c r="D1306" s="63"/>
      <c r="E1306" s="63"/>
      <c r="F1306" s="63"/>
      <c r="G1306" s="63"/>
    </row>
    <row r="1307" spans="1:7" ht="12" customHeight="1" x14ac:dyDescent="0.3">
      <c r="A1307" s="63"/>
      <c r="B1307" s="156"/>
      <c r="C1307" s="156"/>
      <c r="D1307" s="63"/>
      <c r="E1307" s="63"/>
      <c r="F1307" s="63"/>
      <c r="G1307" s="63"/>
    </row>
    <row r="1308" spans="1:7" ht="12" customHeight="1" x14ac:dyDescent="0.3">
      <c r="A1308" s="63"/>
      <c r="B1308" s="156"/>
      <c r="C1308" s="156"/>
      <c r="D1308" s="63"/>
      <c r="E1308" s="63"/>
      <c r="F1308" s="63"/>
      <c r="G1308" s="63"/>
    </row>
    <row r="1309" spans="1:7" ht="12" customHeight="1" x14ac:dyDescent="0.3">
      <c r="A1309" s="63"/>
      <c r="B1309" s="156"/>
      <c r="C1309" s="156"/>
      <c r="D1309" s="63"/>
      <c r="E1309" s="63"/>
      <c r="F1309" s="63"/>
      <c r="G1309" s="63"/>
    </row>
    <row r="1310" spans="1:7" ht="12" customHeight="1" x14ac:dyDescent="0.3">
      <c r="A1310" s="63"/>
      <c r="B1310" s="156"/>
      <c r="C1310" s="156"/>
      <c r="D1310" s="63"/>
      <c r="E1310" s="63"/>
      <c r="F1310" s="63"/>
      <c r="G1310" s="63"/>
    </row>
    <row r="1311" spans="1:7" ht="12" customHeight="1" x14ac:dyDescent="0.3">
      <c r="A1311" s="63"/>
      <c r="B1311" s="156"/>
      <c r="C1311" s="156"/>
      <c r="D1311" s="63"/>
      <c r="E1311" s="63"/>
      <c r="F1311" s="63"/>
      <c r="G1311" s="63"/>
    </row>
    <row r="1312" spans="1:7" ht="12" customHeight="1" x14ac:dyDescent="0.3">
      <c r="A1312" s="63"/>
      <c r="B1312" s="156"/>
      <c r="C1312" s="156"/>
      <c r="D1312" s="63"/>
      <c r="E1312" s="63"/>
      <c r="F1312" s="63"/>
      <c r="G1312" s="63"/>
    </row>
    <row r="1313" spans="1:7" ht="12" customHeight="1" x14ac:dyDescent="0.3">
      <c r="A1313" s="63"/>
      <c r="B1313" s="156"/>
      <c r="C1313" s="156"/>
      <c r="D1313" s="63"/>
      <c r="E1313" s="63"/>
      <c r="F1313" s="63"/>
      <c r="G1313" s="63"/>
    </row>
    <row r="1314" spans="1:7" ht="12" customHeight="1" x14ac:dyDescent="0.3">
      <c r="A1314" s="63"/>
      <c r="B1314" s="156"/>
      <c r="C1314" s="156"/>
      <c r="D1314" s="63"/>
      <c r="E1314" s="63"/>
      <c r="F1314" s="63"/>
      <c r="G1314" s="63"/>
    </row>
    <row r="1315" spans="1:7" ht="12" customHeight="1" x14ac:dyDescent="0.3">
      <c r="A1315" s="63"/>
      <c r="B1315" s="156"/>
      <c r="C1315" s="156"/>
      <c r="D1315" s="63"/>
      <c r="E1315" s="63"/>
      <c r="F1315" s="63"/>
      <c r="G1315" s="63"/>
    </row>
    <row r="1316" spans="1:7" ht="12" customHeight="1" x14ac:dyDescent="0.3">
      <c r="A1316" s="63"/>
      <c r="B1316" s="156"/>
      <c r="C1316" s="156"/>
      <c r="D1316" s="63"/>
      <c r="E1316" s="63"/>
      <c r="F1316" s="63"/>
      <c r="G1316" s="63"/>
    </row>
    <row r="1317" spans="1:7" ht="12" customHeight="1" x14ac:dyDescent="0.3">
      <c r="A1317" s="63"/>
      <c r="B1317" s="156"/>
      <c r="C1317" s="156"/>
      <c r="D1317" s="63"/>
      <c r="E1317" s="63"/>
      <c r="F1317" s="63"/>
      <c r="G1317" s="63"/>
    </row>
    <row r="1318" spans="1:7" ht="12" customHeight="1" x14ac:dyDescent="0.3">
      <c r="A1318" s="63"/>
      <c r="B1318" s="156"/>
      <c r="C1318" s="156"/>
      <c r="D1318" s="63"/>
      <c r="E1318" s="63"/>
      <c r="F1318" s="63"/>
      <c r="G1318" s="63"/>
    </row>
    <row r="1319" spans="1:7" ht="12" customHeight="1" x14ac:dyDescent="0.3">
      <c r="A1319" s="63"/>
      <c r="B1319" s="156"/>
      <c r="C1319" s="156"/>
      <c r="D1319" s="63"/>
      <c r="E1319" s="63"/>
      <c r="F1319" s="63"/>
      <c r="G1319" s="63"/>
    </row>
    <row r="1320" spans="1:7" ht="12" customHeight="1" x14ac:dyDescent="0.3">
      <c r="A1320" s="63"/>
      <c r="B1320" s="156"/>
      <c r="C1320" s="156"/>
      <c r="D1320" s="63"/>
      <c r="E1320" s="63"/>
      <c r="F1320" s="63"/>
      <c r="G1320" s="63"/>
    </row>
    <row r="1321" spans="1:7" ht="12" customHeight="1" x14ac:dyDescent="0.3">
      <c r="A1321" s="63"/>
      <c r="B1321" s="156"/>
      <c r="C1321" s="156"/>
      <c r="D1321" s="63"/>
      <c r="E1321" s="63"/>
      <c r="F1321" s="63"/>
      <c r="G1321" s="63"/>
    </row>
    <row r="1322" spans="1:7" ht="12" customHeight="1" x14ac:dyDescent="0.3">
      <c r="A1322" s="63"/>
      <c r="B1322" s="156"/>
      <c r="C1322" s="156"/>
      <c r="D1322" s="63"/>
      <c r="E1322" s="63"/>
      <c r="F1322" s="63"/>
      <c r="G1322" s="63"/>
    </row>
    <row r="1323" spans="1:7" ht="12" customHeight="1" x14ac:dyDescent="0.3">
      <c r="A1323" s="63"/>
      <c r="B1323" s="156"/>
      <c r="C1323" s="156"/>
      <c r="D1323" s="63"/>
      <c r="E1323" s="63"/>
      <c r="F1323" s="63"/>
      <c r="G1323" s="63"/>
    </row>
    <row r="1324" spans="1:7" ht="12" customHeight="1" x14ac:dyDescent="0.3">
      <c r="A1324" s="63"/>
      <c r="B1324" s="156"/>
      <c r="C1324" s="156"/>
      <c r="D1324" s="63"/>
      <c r="E1324" s="63"/>
      <c r="F1324" s="63"/>
      <c r="G1324" s="63"/>
    </row>
    <row r="1325" spans="1:7" ht="12" customHeight="1" x14ac:dyDescent="0.3">
      <c r="A1325" s="180" t="s">
        <v>523</v>
      </c>
      <c r="B1325" s="180"/>
      <c r="C1325" s="180"/>
      <c r="D1325" s="180"/>
      <c r="E1325" s="180"/>
      <c r="F1325" s="180"/>
      <c r="G1325" s="180"/>
    </row>
    <row r="1326" spans="1:7" ht="12" customHeight="1" x14ac:dyDescent="0.3">
      <c r="A1326" s="187" t="s">
        <v>47</v>
      </c>
      <c r="B1326" s="188"/>
      <c r="C1326" s="188"/>
      <c r="D1326" s="188"/>
      <c r="E1326" s="188"/>
      <c r="F1326" s="189"/>
      <c r="G1326" s="81"/>
    </row>
    <row r="1327" spans="1:7" ht="12" customHeight="1" x14ac:dyDescent="0.3">
      <c r="A1327" s="60">
        <v>1</v>
      </c>
      <c r="B1327" s="126" t="s">
        <v>72</v>
      </c>
      <c r="C1327" s="60"/>
      <c r="D1327" s="60" t="s">
        <v>68</v>
      </c>
      <c r="E1327" s="89" t="s">
        <v>73</v>
      </c>
      <c r="F1327" s="39">
        <v>16513.34</v>
      </c>
      <c r="G1327" s="95" t="s">
        <v>19</v>
      </c>
    </row>
    <row r="1328" spans="1:7" ht="12" customHeight="1" x14ac:dyDescent="0.3">
      <c r="A1328" s="60">
        <v>2</v>
      </c>
      <c r="B1328" s="128" t="s">
        <v>15</v>
      </c>
      <c r="C1328" s="60">
        <v>71</v>
      </c>
      <c r="D1328" s="60" t="s">
        <v>16</v>
      </c>
      <c r="E1328" s="89" t="s">
        <v>145</v>
      </c>
      <c r="F1328" s="39">
        <v>1655.33</v>
      </c>
      <c r="G1328" s="60" t="s">
        <v>103</v>
      </c>
    </row>
    <row r="1329" spans="1:7" ht="12" customHeight="1" x14ac:dyDescent="0.3">
      <c r="A1329" s="60">
        <v>3</v>
      </c>
      <c r="B1329" s="126" t="s">
        <v>127</v>
      </c>
      <c r="C1329" s="60">
        <v>38</v>
      </c>
      <c r="D1329" s="60" t="s">
        <v>14</v>
      </c>
      <c r="E1329" s="60">
        <v>2</v>
      </c>
      <c r="F1329" s="39">
        <v>1040.8399999999999</v>
      </c>
      <c r="G1329" s="60" t="s">
        <v>103</v>
      </c>
    </row>
    <row r="1330" spans="1:7" ht="12" customHeight="1" x14ac:dyDescent="0.3">
      <c r="A1330" s="60">
        <v>4</v>
      </c>
      <c r="B1330" s="131" t="s">
        <v>208</v>
      </c>
      <c r="C1330" s="178"/>
      <c r="D1330" s="177"/>
      <c r="E1330" s="177"/>
      <c r="F1330" s="179">
        <v>12809.16</v>
      </c>
      <c r="G1330" s="157" t="s">
        <v>196</v>
      </c>
    </row>
    <row r="1331" spans="1:7" ht="12" customHeight="1" x14ac:dyDescent="0.3">
      <c r="A1331" s="60">
        <v>5</v>
      </c>
      <c r="B1331" s="131" t="s">
        <v>221</v>
      </c>
      <c r="C1331" s="178">
        <v>69</v>
      </c>
      <c r="D1331" s="177" t="s">
        <v>14</v>
      </c>
      <c r="E1331" s="177">
        <v>2</v>
      </c>
      <c r="F1331" s="179">
        <v>795.08</v>
      </c>
      <c r="G1331" s="60" t="s">
        <v>196</v>
      </c>
    </row>
    <row r="1332" spans="1:7" ht="12" customHeight="1" x14ac:dyDescent="0.3">
      <c r="A1332" s="60">
        <v>6</v>
      </c>
      <c r="B1332" s="131" t="s">
        <v>242</v>
      </c>
      <c r="C1332" s="178" t="s">
        <v>243</v>
      </c>
      <c r="D1332" s="178" t="s">
        <v>16</v>
      </c>
      <c r="E1332" s="178">
        <v>40.200000000000003</v>
      </c>
      <c r="F1332" s="132">
        <v>19030.3</v>
      </c>
      <c r="G1332" s="60" t="s">
        <v>196</v>
      </c>
    </row>
    <row r="1333" spans="1:7" ht="12" customHeight="1" x14ac:dyDescent="0.3">
      <c r="A1333" s="60">
        <v>7</v>
      </c>
      <c r="B1333" s="131" t="s">
        <v>234</v>
      </c>
      <c r="C1333" s="178"/>
      <c r="D1333" s="178"/>
      <c r="E1333" s="178"/>
      <c r="F1333" s="132">
        <v>12196.23</v>
      </c>
      <c r="G1333" s="60" t="s">
        <v>239</v>
      </c>
    </row>
    <row r="1334" spans="1:7" ht="12" customHeight="1" x14ac:dyDescent="0.3">
      <c r="A1334" s="60">
        <v>8</v>
      </c>
      <c r="B1334" s="131" t="s">
        <v>194</v>
      </c>
      <c r="C1334" s="178"/>
      <c r="D1334" s="178" t="s">
        <v>195</v>
      </c>
      <c r="E1334" s="178">
        <v>10</v>
      </c>
      <c r="F1334" s="132">
        <v>18583.169999999998</v>
      </c>
      <c r="G1334" s="60" t="s">
        <v>269</v>
      </c>
    </row>
    <row r="1335" spans="1:7" ht="12" customHeight="1" x14ac:dyDescent="0.3">
      <c r="A1335" s="60">
        <v>9</v>
      </c>
      <c r="B1335" s="130" t="s">
        <v>493</v>
      </c>
      <c r="C1335" s="60"/>
      <c r="D1335" s="60"/>
      <c r="E1335" s="60"/>
      <c r="F1335" s="39">
        <v>52420.19</v>
      </c>
      <c r="G1335" s="95" t="s">
        <v>269</v>
      </c>
    </row>
    <row r="1336" spans="1:7" ht="12" customHeight="1" x14ac:dyDescent="0.3">
      <c r="A1336" s="60">
        <v>10</v>
      </c>
      <c r="B1336" s="131" t="s">
        <v>15</v>
      </c>
      <c r="C1336" s="178" t="s">
        <v>350</v>
      </c>
      <c r="D1336" s="177" t="s">
        <v>16</v>
      </c>
      <c r="E1336" s="177">
        <v>2.5</v>
      </c>
      <c r="F1336" s="179">
        <v>2726.67</v>
      </c>
      <c r="G1336" s="157" t="s">
        <v>312</v>
      </c>
    </row>
    <row r="1337" spans="1:7" ht="12" customHeight="1" x14ac:dyDescent="0.3">
      <c r="A1337" s="60">
        <v>11</v>
      </c>
      <c r="B1337" s="131" t="s">
        <v>15</v>
      </c>
      <c r="C1337" s="178">
        <v>69</v>
      </c>
      <c r="D1337" s="177" t="s">
        <v>16</v>
      </c>
      <c r="E1337" s="177">
        <v>1.5</v>
      </c>
      <c r="F1337" s="179">
        <v>1922.85</v>
      </c>
      <c r="G1337" s="157" t="s">
        <v>312</v>
      </c>
    </row>
    <row r="1338" spans="1:7" ht="12" customHeight="1" x14ac:dyDescent="0.3">
      <c r="A1338" s="60">
        <v>12</v>
      </c>
      <c r="B1338" s="131" t="s">
        <v>15</v>
      </c>
      <c r="C1338" s="178">
        <v>14</v>
      </c>
      <c r="D1338" s="177" t="s">
        <v>16</v>
      </c>
      <c r="E1338" s="177">
        <v>1.5</v>
      </c>
      <c r="F1338" s="179">
        <v>1922.85</v>
      </c>
      <c r="G1338" s="157" t="s">
        <v>312</v>
      </c>
    </row>
    <row r="1339" spans="1:7" ht="12" customHeight="1" x14ac:dyDescent="0.3">
      <c r="A1339" s="60">
        <v>13</v>
      </c>
      <c r="B1339" s="131" t="s">
        <v>365</v>
      </c>
      <c r="C1339" s="178"/>
      <c r="D1339" s="177" t="s">
        <v>14</v>
      </c>
      <c r="E1339" s="177">
        <v>2</v>
      </c>
      <c r="F1339" s="179">
        <v>22120.720000000001</v>
      </c>
      <c r="G1339" s="157" t="s">
        <v>312</v>
      </c>
    </row>
    <row r="1340" spans="1:7" ht="12" customHeight="1" x14ac:dyDescent="0.3">
      <c r="A1340" s="60">
        <v>14</v>
      </c>
      <c r="B1340" s="131" t="s">
        <v>15</v>
      </c>
      <c r="C1340" s="178">
        <v>41</v>
      </c>
      <c r="D1340" s="177" t="s">
        <v>16</v>
      </c>
      <c r="E1340" s="177">
        <v>1.5</v>
      </c>
      <c r="F1340" s="179">
        <v>1923.9</v>
      </c>
      <c r="G1340" s="157" t="s">
        <v>329</v>
      </c>
    </row>
    <row r="1341" spans="1:7" ht="12" customHeight="1" x14ac:dyDescent="0.3">
      <c r="A1341" s="60">
        <v>15</v>
      </c>
      <c r="B1341" s="131" t="s">
        <v>408</v>
      </c>
      <c r="C1341" s="178"/>
      <c r="D1341" s="177"/>
      <c r="E1341" s="177"/>
      <c r="F1341" s="179">
        <v>420</v>
      </c>
      <c r="G1341" s="157" t="s">
        <v>394</v>
      </c>
    </row>
    <row r="1342" spans="1:7" ht="12" customHeight="1" x14ac:dyDescent="0.3">
      <c r="A1342" s="60">
        <v>16</v>
      </c>
      <c r="B1342" s="131" t="s">
        <v>481</v>
      </c>
      <c r="C1342" s="178"/>
      <c r="D1342" s="177"/>
      <c r="E1342" s="177"/>
      <c r="F1342" s="179">
        <v>151645.41</v>
      </c>
      <c r="G1342" s="157" t="s">
        <v>401</v>
      </c>
    </row>
    <row r="1343" spans="1:7" ht="12" customHeight="1" x14ac:dyDescent="0.3">
      <c r="A1343" s="178">
        <v>17</v>
      </c>
      <c r="B1343" s="133" t="s">
        <v>495</v>
      </c>
      <c r="C1343" s="178"/>
      <c r="D1343" s="177"/>
      <c r="E1343" s="177"/>
      <c r="F1343" s="179">
        <v>1355.04</v>
      </c>
      <c r="G1343" s="157"/>
    </row>
    <row r="1344" spans="1:7" ht="12" customHeight="1" x14ac:dyDescent="0.3">
      <c r="A1344" s="177"/>
      <c r="B1344" s="131"/>
      <c r="C1344" s="178"/>
      <c r="D1344" s="177"/>
      <c r="E1344" s="177"/>
      <c r="F1344" s="179"/>
      <c r="G1344" s="157"/>
    </row>
    <row r="1345" spans="1:7" ht="12" customHeight="1" x14ac:dyDescent="0.3">
      <c r="A1345" s="60"/>
      <c r="B1345" s="37" t="s">
        <v>17</v>
      </c>
      <c r="C1345" s="37"/>
      <c r="D1345" s="60"/>
      <c r="E1345" s="60"/>
      <c r="F1345" s="40">
        <f>SUM(F1327:F1344)</f>
        <v>319081.08</v>
      </c>
      <c r="G1345" s="95"/>
    </row>
    <row r="1346" spans="1:7" ht="12" customHeight="1" x14ac:dyDescent="0.3">
      <c r="A1346" s="116"/>
      <c r="B1346" s="184" t="s">
        <v>504</v>
      </c>
      <c r="C1346" s="184"/>
      <c r="D1346" s="184"/>
      <c r="E1346" s="184"/>
      <c r="F1346" s="184"/>
      <c r="G1346" s="44">
        <v>109235.19</v>
      </c>
    </row>
    <row r="1347" spans="1:7" ht="12" customHeight="1" x14ac:dyDescent="0.3">
      <c r="A1347" s="116"/>
      <c r="B1347" s="43"/>
      <c r="C1347" s="185" t="s">
        <v>498</v>
      </c>
      <c r="D1347" s="185"/>
      <c r="E1347" s="185"/>
      <c r="F1347" s="185"/>
      <c r="G1347" s="44">
        <v>265653.64</v>
      </c>
    </row>
    <row r="1348" spans="1:7" ht="12" customHeight="1" x14ac:dyDescent="0.3">
      <c r="A1348" s="116"/>
      <c r="B1348" s="43"/>
      <c r="C1348" s="185" t="s">
        <v>499</v>
      </c>
      <c r="D1348" s="185"/>
      <c r="E1348" s="185"/>
      <c r="F1348" s="185"/>
      <c r="G1348" s="44">
        <f>F1345</f>
        <v>319081.08</v>
      </c>
    </row>
    <row r="1349" spans="1:7" ht="12" customHeight="1" x14ac:dyDescent="0.3">
      <c r="A1349" s="116"/>
      <c r="B1349" s="46"/>
      <c r="C1349" s="186" t="s">
        <v>525</v>
      </c>
      <c r="D1349" s="186"/>
      <c r="E1349" s="186"/>
      <c r="F1349" s="186"/>
      <c r="G1349" s="136">
        <v>23581.25</v>
      </c>
    </row>
    <row r="1350" spans="1:7" ht="12" customHeight="1" x14ac:dyDescent="0.3">
      <c r="A1350" s="116"/>
      <c r="B1350" s="185" t="s">
        <v>505</v>
      </c>
      <c r="C1350" s="185"/>
      <c r="D1350" s="185"/>
      <c r="E1350" s="185"/>
      <c r="F1350" s="185"/>
      <c r="G1350" s="44">
        <f>G1346+G1347-G1348-G1349</f>
        <v>32226.5</v>
      </c>
    </row>
    <row r="1351" spans="1:7" ht="12" customHeight="1" x14ac:dyDescent="0.3">
      <c r="A1351" s="116"/>
      <c r="B1351" s="43"/>
      <c r="C1351" s="43"/>
      <c r="D1351" s="116"/>
      <c r="E1351" s="116"/>
      <c r="F1351" s="116"/>
      <c r="G1351" s="63"/>
    </row>
    <row r="1352" spans="1:7" ht="12" customHeight="1" x14ac:dyDescent="0.3">
      <c r="A1352" s="116"/>
      <c r="B1352" s="43"/>
      <c r="C1352" s="43"/>
      <c r="D1352" s="116"/>
      <c r="E1352" s="116"/>
      <c r="F1352" s="116"/>
      <c r="G1352" s="63"/>
    </row>
    <row r="1353" spans="1:7" ht="12" customHeight="1" x14ac:dyDescent="0.3">
      <c r="A1353" s="116"/>
      <c r="B1353" s="43"/>
      <c r="C1353" s="43"/>
      <c r="D1353" s="116"/>
      <c r="E1353" s="116"/>
      <c r="F1353" s="116"/>
      <c r="G1353" s="63"/>
    </row>
    <row r="1354" spans="1:7" ht="12" customHeight="1" x14ac:dyDescent="0.3">
      <c r="A1354" s="116"/>
      <c r="B1354" s="43"/>
      <c r="C1354" s="43"/>
      <c r="D1354" s="116"/>
      <c r="E1354" s="116"/>
      <c r="F1354" s="116"/>
      <c r="G1354" s="63"/>
    </row>
    <row r="1355" spans="1:7" ht="12" customHeight="1" x14ac:dyDescent="0.3">
      <c r="A1355" s="116"/>
      <c r="B1355" s="43"/>
      <c r="C1355" s="43"/>
      <c r="D1355" s="116"/>
      <c r="E1355" s="116"/>
      <c r="F1355" s="116"/>
      <c r="G1355" s="63"/>
    </row>
    <row r="1356" spans="1:7" ht="12" customHeight="1" x14ac:dyDescent="0.3">
      <c r="A1356" s="116"/>
      <c r="B1356" s="43"/>
      <c r="C1356" s="43"/>
      <c r="D1356" s="116"/>
      <c r="E1356" s="116"/>
      <c r="F1356" s="116"/>
      <c r="G1356" s="63"/>
    </row>
    <row r="1357" spans="1:7" ht="12" customHeight="1" x14ac:dyDescent="0.3">
      <c r="A1357" s="116"/>
      <c r="B1357" s="43"/>
      <c r="C1357" s="43"/>
      <c r="D1357" s="116"/>
      <c r="E1357" s="116"/>
      <c r="F1357" s="116"/>
      <c r="G1357" s="63"/>
    </row>
    <row r="1358" spans="1:7" ht="12" customHeight="1" x14ac:dyDescent="0.3">
      <c r="A1358" s="116"/>
      <c r="B1358" s="43"/>
      <c r="C1358" s="43"/>
      <c r="D1358" s="116"/>
      <c r="E1358" s="116"/>
      <c r="F1358" s="116"/>
      <c r="G1358" s="63"/>
    </row>
    <row r="1359" spans="1:7" ht="12" customHeight="1" x14ac:dyDescent="0.3">
      <c r="A1359" s="116"/>
      <c r="B1359" s="43"/>
      <c r="C1359" s="43"/>
      <c r="D1359" s="116"/>
      <c r="E1359" s="116"/>
      <c r="F1359" s="116"/>
      <c r="G1359" s="63"/>
    </row>
    <row r="1360" spans="1:7" ht="12" customHeight="1" x14ac:dyDescent="0.3">
      <c r="A1360" s="116"/>
      <c r="B1360" s="43"/>
      <c r="C1360" s="43"/>
      <c r="D1360" s="116"/>
      <c r="E1360" s="116"/>
      <c r="F1360" s="116"/>
      <c r="G1360" s="63"/>
    </row>
    <row r="1361" spans="1:7" ht="12" customHeight="1" x14ac:dyDescent="0.3">
      <c r="A1361" s="116"/>
      <c r="B1361" s="43"/>
      <c r="C1361" s="43"/>
      <c r="D1361" s="116"/>
      <c r="E1361" s="116"/>
      <c r="F1361" s="116"/>
      <c r="G1361" s="63"/>
    </row>
    <row r="1362" spans="1:7" ht="12" customHeight="1" x14ac:dyDescent="0.3">
      <c r="A1362" s="116"/>
      <c r="B1362" s="43"/>
      <c r="C1362" s="43"/>
      <c r="D1362" s="116"/>
      <c r="E1362" s="116"/>
      <c r="F1362" s="116"/>
      <c r="G1362" s="63"/>
    </row>
    <row r="1363" spans="1:7" ht="12" customHeight="1" x14ac:dyDescent="0.3">
      <c r="A1363" s="116"/>
      <c r="B1363" s="43"/>
      <c r="C1363" s="43"/>
      <c r="D1363" s="116"/>
      <c r="E1363" s="116"/>
      <c r="F1363" s="116"/>
      <c r="G1363" s="63"/>
    </row>
    <row r="1364" spans="1:7" ht="12" customHeight="1" x14ac:dyDescent="0.3">
      <c r="A1364" s="116"/>
      <c r="B1364" s="43"/>
      <c r="C1364" s="43"/>
      <c r="D1364" s="116"/>
      <c r="E1364" s="116"/>
      <c r="F1364" s="116"/>
      <c r="G1364" s="63"/>
    </row>
    <row r="1365" spans="1:7" ht="12" customHeight="1" x14ac:dyDescent="0.3">
      <c r="A1365" s="116"/>
      <c r="B1365" s="43"/>
      <c r="C1365" s="43"/>
      <c r="D1365" s="116"/>
      <c r="E1365" s="116"/>
      <c r="F1365" s="116"/>
      <c r="G1365" s="63"/>
    </row>
    <row r="1366" spans="1:7" ht="12" customHeight="1" x14ac:dyDescent="0.3">
      <c r="A1366" s="116"/>
      <c r="B1366" s="43"/>
      <c r="C1366" s="43"/>
      <c r="D1366" s="116"/>
      <c r="E1366" s="116"/>
      <c r="F1366" s="116"/>
      <c r="G1366" s="63"/>
    </row>
    <row r="1367" spans="1:7" ht="12" customHeight="1" x14ac:dyDescent="0.3">
      <c r="A1367" s="116"/>
      <c r="B1367" s="43"/>
      <c r="C1367" s="43"/>
      <c r="D1367" s="116"/>
      <c r="E1367" s="116"/>
      <c r="F1367" s="116"/>
      <c r="G1367" s="63"/>
    </row>
    <row r="1368" spans="1:7" ht="12" customHeight="1" x14ac:dyDescent="0.3">
      <c r="A1368" s="116"/>
      <c r="B1368" s="43"/>
      <c r="C1368" s="43"/>
      <c r="D1368" s="116"/>
      <c r="E1368" s="116"/>
      <c r="F1368" s="116"/>
      <c r="G1368" s="63"/>
    </row>
    <row r="1369" spans="1:7" ht="12" customHeight="1" x14ac:dyDescent="0.3">
      <c r="A1369" s="116"/>
      <c r="B1369" s="43"/>
      <c r="C1369" s="43"/>
      <c r="D1369" s="116"/>
      <c r="E1369" s="116"/>
      <c r="F1369" s="116"/>
      <c r="G1369" s="63"/>
    </row>
    <row r="1370" spans="1:7" ht="12" customHeight="1" x14ac:dyDescent="0.3">
      <c r="A1370" s="116"/>
      <c r="B1370" s="43"/>
      <c r="C1370" s="43"/>
      <c r="D1370" s="116"/>
      <c r="E1370" s="116"/>
      <c r="F1370" s="116"/>
      <c r="G1370" s="63"/>
    </row>
    <row r="1371" spans="1:7" ht="12" customHeight="1" x14ac:dyDescent="0.3">
      <c r="A1371" s="116"/>
      <c r="B1371" s="43"/>
      <c r="C1371" s="43"/>
      <c r="D1371" s="116"/>
      <c r="E1371" s="116"/>
      <c r="F1371" s="116"/>
      <c r="G1371" s="63"/>
    </row>
    <row r="1372" spans="1:7" ht="12" customHeight="1" x14ac:dyDescent="0.3">
      <c r="A1372" s="116"/>
      <c r="B1372" s="43"/>
      <c r="C1372" s="43"/>
      <c r="D1372" s="116"/>
      <c r="E1372" s="116"/>
      <c r="F1372" s="116"/>
      <c r="G1372" s="63"/>
    </row>
    <row r="1373" spans="1:7" ht="12" customHeight="1" x14ac:dyDescent="0.3">
      <c r="A1373" s="116"/>
      <c r="B1373" s="43"/>
      <c r="C1373" s="43"/>
      <c r="D1373" s="116"/>
      <c r="E1373" s="116"/>
      <c r="F1373" s="116"/>
      <c r="G1373" s="63"/>
    </row>
    <row r="1374" spans="1:7" ht="12" customHeight="1" x14ac:dyDescent="0.3">
      <c r="A1374" s="180" t="s">
        <v>523</v>
      </c>
      <c r="B1374" s="180"/>
      <c r="C1374" s="180"/>
      <c r="D1374" s="180"/>
      <c r="E1374" s="180"/>
      <c r="F1374" s="180"/>
      <c r="G1374" s="180"/>
    </row>
    <row r="1375" spans="1:7" ht="12" customHeight="1" x14ac:dyDescent="0.3">
      <c r="A1375" s="187" t="s">
        <v>48</v>
      </c>
      <c r="B1375" s="188"/>
      <c r="C1375" s="188"/>
      <c r="D1375" s="188"/>
      <c r="E1375" s="188"/>
      <c r="F1375" s="189"/>
      <c r="G1375" s="81"/>
    </row>
    <row r="1376" spans="1:7" ht="12" customHeight="1" x14ac:dyDescent="0.3">
      <c r="A1376" s="60">
        <v>1</v>
      </c>
      <c r="B1376" s="126" t="s">
        <v>72</v>
      </c>
      <c r="C1376" s="60"/>
      <c r="D1376" s="60" t="s">
        <v>68</v>
      </c>
      <c r="E1376" s="89" t="s">
        <v>75</v>
      </c>
      <c r="F1376" s="39">
        <v>11135.45</v>
      </c>
      <c r="G1376" s="95" t="s">
        <v>19</v>
      </c>
    </row>
    <row r="1377" spans="1:7" ht="12" customHeight="1" x14ac:dyDescent="0.3">
      <c r="A1377" s="60">
        <v>2</v>
      </c>
      <c r="B1377" s="126" t="s">
        <v>141</v>
      </c>
      <c r="C1377" s="60">
        <v>21</v>
      </c>
      <c r="D1377" s="60" t="s">
        <v>14</v>
      </c>
      <c r="E1377" s="60">
        <v>2</v>
      </c>
      <c r="F1377" s="39">
        <v>1022.13</v>
      </c>
      <c r="G1377" s="60" t="s">
        <v>103</v>
      </c>
    </row>
    <row r="1378" spans="1:7" ht="12" customHeight="1" x14ac:dyDescent="0.3">
      <c r="A1378" s="60">
        <v>3</v>
      </c>
      <c r="B1378" s="126"/>
      <c r="C1378" s="60"/>
      <c r="D1378" s="60"/>
      <c r="E1378" s="60"/>
      <c r="F1378" s="39"/>
      <c r="G1378" s="60"/>
    </row>
    <row r="1379" spans="1:7" ht="12" customHeight="1" x14ac:dyDescent="0.3">
      <c r="A1379" s="60">
        <v>4</v>
      </c>
      <c r="B1379" s="126" t="s">
        <v>165</v>
      </c>
      <c r="C1379" s="60"/>
      <c r="D1379" s="60"/>
      <c r="E1379" s="60"/>
      <c r="F1379" s="39">
        <v>248.33</v>
      </c>
      <c r="G1379" s="60" t="s">
        <v>164</v>
      </c>
    </row>
    <row r="1380" spans="1:7" ht="12" customHeight="1" x14ac:dyDescent="0.3">
      <c r="A1380" s="60">
        <v>5</v>
      </c>
      <c r="B1380" s="131" t="s">
        <v>234</v>
      </c>
      <c r="C1380" s="178"/>
      <c r="D1380" s="178"/>
      <c r="E1380" s="178"/>
      <c r="F1380" s="132">
        <v>15944.5</v>
      </c>
      <c r="G1380" s="60" t="s">
        <v>239</v>
      </c>
    </row>
    <row r="1381" spans="1:7" ht="12" customHeight="1" x14ac:dyDescent="0.3">
      <c r="A1381" s="60">
        <v>6</v>
      </c>
      <c r="B1381" s="131" t="s">
        <v>273</v>
      </c>
      <c r="C1381" s="178">
        <v>25</v>
      </c>
      <c r="D1381" s="178" t="s">
        <v>129</v>
      </c>
      <c r="E1381" s="178">
        <v>1</v>
      </c>
      <c r="F1381" s="132">
        <v>3651.13</v>
      </c>
      <c r="G1381" s="60" t="s">
        <v>239</v>
      </c>
    </row>
    <row r="1382" spans="1:7" ht="12" customHeight="1" x14ac:dyDescent="0.3">
      <c r="A1382" s="60">
        <v>7</v>
      </c>
      <c r="B1382" s="131" t="s">
        <v>294</v>
      </c>
      <c r="C1382" s="178"/>
      <c r="D1382" s="178" t="s">
        <v>14</v>
      </c>
      <c r="E1382" s="178">
        <v>35</v>
      </c>
      <c r="F1382" s="132">
        <v>16219.82</v>
      </c>
      <c r="G1382" s="60" t="s">
        <v>269</v>
      </c>
    </row>
    <row r="1383" spans="1:7" ht="12" customHeight="1" x14ac:dyDescent="0.3">
      <c r="A1383" s="60">
        <v>8</v>
      </c>
      <c r="B1383" s="131" t="s">
        <v>296</v>
      </c>
      <c r="C1383" s="178"/>
      <c r="D1383" s="178" t="s">
        <v>14</v>
      </c>
      <c r="E1383" s="178">
        <v>14</v>
      </c>
      <c r="F1383" s="132">
        <v>9990.1299999999992</v>
      </c>
      <c r="G1383" s="60" t="s">
        <v>269</v>
      </c>
    </row>
    <row r="1384" spans="1:7" ht="12" customHeight="1" x14ac:dyDescent="0.3">
      <c r="A1384" s="60">
        <v>9</v>
      </c>
      <c r="B1384" s="131" t="s">
        <v>298</v>
      </c>
      <c r="C1384" s="178"/>
      <c r="D1384" s="178" t="s">
        <v>14</v>
      </c>
      <c r="E1384" s="178">
        <v>1</v>
      </c>
      <c r="F1384" s="132">
        <v>362.72</v>
      </c>
      <c r="G1384" s="60" t="s">
        <v>269</v>
      </c>
    </row>
    <row r="1385" spans="1:7" ht="12" customHeight="1" x14ac:dyDescent="0.3">
      <c r="A1385" s="60">
        <v>10</v>
      </c>
      <c r="B1385" s="131" t="s">
        <v>301</v>
      </c>
      <c r="C1385" s="178"/>
      <c r="D1385" s="178" t="s">
        <v>14</v>
      </c>
      <c r="E1385" s="178">
        <v>3</v>
      </c>
      <c r="F1385" s="132">
        <v>8503.85</v>
      </c>
      <c r="G1385" s="60" t="s">
        <v>269</v>
      </c>
    </row>
    <row r="1386" spans="1:7" ht="12" customHeight="1" x14ac:dyDescent="0.3">
      <c r="A1386" s="60">
        <v>11</v>
      </c>
      <c r="B1386" s="131" t="s">
        <v>382</v>
      </c>
      <c r="C1386" s="178"/>
      <c r="D1386" s="178"/>
      <c r="E1386" s="178"/>
      <c r="F1386" s="132">
        <v>2500</v>
      </c>
      <c r="G1386" s="60" t="s">
        <v>329</v>
      </c>
    </row>
    <row r="1387" spans="1:7" ht="12" customHeight="1" x14ac:dyDescent="0.3">
      <c r="A1387" s="60">
        <v>12</v>
      </c>
      <c r="B1387" s="131" t="s">
        <v>13</v>
      </c>
      <c r="C1387" s="178">
        <v>20</v>
      </c>
      <c r="D1387" s="178" t="s">
        <v>14</v>
      </c>
      <c r="E1387" s="178">
        <v>2</v>
      </c>
      <c r="F1387" s="132">
        <v>923.24</v>
      </c>
      <c r="G1387" s="60" t="s">
        <v>401</v>
      </c>
    </row>
    <row r="1388" spans="1:7" ht="12" customHeight="1" x14ac:dyDescent="0.3">
      <c r="A1388" s="60">
        <v>13</v>
      </c>
      <c r="B1388" s="133" t="s">
        <v>495</v>
      </c>
      <c r="C1388" s="178"/>
      <c r="D1388" s="178"/>
      <c r="E1388" s="178"/>
      <c r="F1388" s="132">
        <v>1710.77</v>
      </c>
      <c r="G1388" s="60"/>
    </row>
    <row r="1389" spans="1:7" ht="12" customHeight="1" x14ac:dyDescent="0.3">
      <c r="A1389" s="60"/>
      <c r="B1389" s="88" t="s">
        <v>17</v>
      </c>
      <c r="C1389" s="37"/>
      <c r="D1389" s="60"/>
      <c r="E1389" s="60"/>
      <c r="F1389" s="40">
        <f>SUM(F1376:F1388)</f>
        <v>72212.070000000007</v>
      </c>
      <c r="G1389" s="73"/>
    </row>
    <row r="1390" spans="1:7" ht="12" customHeight="1" x14ac:dyDescent="0.3">
      <c r="A1390" s="43"/>
      <c r="B1390" s="184" t="s">
        <v>504</v>
      </c>
      <c r="C1390" s="184"/>
      <c r="D1390" s="184"/>
      <c r="E1390" s="184"/>
      <c r="F1390" s="184"/>
      <c r="G1390" s="158">
        <v>-445498.01</v>
      </c>
    </row>
    <row r="1391" spans="1:7" ht="12" customHeight="1" x14ac:dyDescent="0.3">
      <c r="A1391" s="43"/>
      <c r="B1391" s="43"/>
      <c r="C1391" s="185" t="s">
        <v>498</v>
      </c>
      <c r="D1391" s="185"/>
      <c r="E1391" s="185"/>
      <c r="F1391" s="185"/>
      <c r="G1391" s="158">
        <v>135774.24</v>
      </c>
    </row>
    <row r="1392" spans="1:7" ht="12" customHeight="1" x14ac:dyDescent="0.3">
      <c r="A1392" s="43"/>
      <c r="B1392" s="43"/>
      <c r="C1392" s="185" t="s">
        <v>499</v>
      </c>
      <c r="D1392" s="185"/>
      <c r="E1392" s="185"/>
      <c r="F1392" s="185"/>
      <c r="G1392" s="158">
        <f>F1389</f>
        <v>72212.070000000007</v>
      </c>
    </row>
    <row r="1393" spans="1:7" ht="12" customHeight="1" x14ac:dyDescent="0.3">
      <c r="A1393" s="43"/>
      <c r="B1393" s="46"/>
      <c r="C1393" s="186" t="s">
        <v>525</v>
      </c>
      <c r="D1393" s="186"/>
      <c r="E1393" s="186"/>
      <c r="F1393" s="186"/>
      <c r="G1393" s="136">
        <v>0</v>
      </c>
    </row>
    <row r="1394" spans="1:7" ht="12" customHeight="1" x14ac:dyDescent="0.3">
      <c r="A1394" s="43"/>
      <c r="B1394" s="185" t="s">
        <v>505</v>
      </c>
      <c r="C1394" s="185"/>
      <c r="D1394" s="185"/>
      <c r="E1394" s="185"/>
      <c r="F1394" s="185"/>
      <c r="G1394" s="158">
        <f>G1390+G1391-G1392-G1393</f>
        <v>-381935.84</v>
      </c>
    </row>
    <row r="1395" spans="1:7" ht="12" customHeight="1" x14ac:dyDescent="0.3">
      <c r="A1395" s="43"/>
      <c r="B1395" s="43"/>
      <c r="C1395" s="43"/>
      <c r="D1395" s="116"/>
      <c r="E1395" s="116"/>
      <c r="F1395" s="116"/>
      <c r="G1395" s="116"/>
    </row>
    <row r="1396" spans="1:7" ht="12" customHeight="1" x14ac:dyDescent="0.3">
      <c r="A1396" s="43"/>
      <c r="B1396" s="43"/>
      <c r="C1396" s="43"/>
      <c r="D1396" s="116"/>
      <c r="E1396" s="116"/>
      <c r="F1396" s="116"/>
      <c r="G1396" s="116"/>
    </row>
    <row r="1397" spans="1:7" ht="12" customHeight="1" x14ac:dyDescent="0.3">
      <c r="A1397" s="43"/>
      <c r="B1397" s="43"/>
      <c r="C1397" s="43"/>
      <c r="D1397" s="116"/>
      <c r="E1397" s="116"/>
      <c r="F1397" s="116"/>
      <c r="G1397" s="116"/>
    </row>
    <row r="1398" spans="1:7" ht="12" customHeight="1" x14ac:dyDescent="0.3">
      <c r="A1398" s="43"/>
      <c r="B1398" s="43"/>
      <c r="C1398" s="43"/>
      <c r="D1398" s="116"/>
      <c r="E1398" s="116"/>
      <c r="F1398" s="116"/>
      <c r="G1398" s="116"/>
    </row>
    <row r="1399" spans="1:7" ht="12" customHeight="1" x14ac:dyDescent="0.3">
      <c r="A1399" s="43"/>
      <c r="B1399" s="43"/>
      <c r="C1399" s="43"/>
      <c r="D1399" s="116"/>
      <c r="E1399" s="116"/>
      <c r="F1399" s="116"/>
      <c r="G1399" s="116"/>
    </row>
    <row r="1400" spans="1:7" ht="12" customHeight="1" x14ac:dyDescent="0.3">
      <c r="A1400" s="43"/>
      <c r="B1400" s="43"/>
      <c r="C1400" s="43"/>
      <c r="D1400" s="116"/>
      <c r="E1400" s="116"/>
      <c r="F1400" s="116"/>
      <c r="G1400" s="116"/>
    </row>
    <row r="1401" spans="1:7" ht="12" customHeight="1" x14ac:dyDescent="0.3">
      <c r="A1401" s="43"/>
      <c r="B1401" s="43"/>
      <c r="C1401" s="43"/>
      <c r="D1401" s="116"/>
      <c r="E1401" s="116"/>
      <c r="F1401" s="116"/>
      <c r="G1401" s="116"/>
    </row>
    <row r="1402" spans="1:7" ht="12" customHeight="1" x14ac:dyDescent="0.3">
      <c r="A1402" s="43"/>
      <c r="B1402" s="43"/>
      <c r="C1402" s="43"/>
      <c r="D1402" s="116"/>
      <c r="E1402" s="116"/>
      <c r="F1402" s="116"/>
      <c r="G1402" s="116"/>
    </row>
    <row r="1403" spans="1:7" ht="12" customHeight="1" x14ac:dyDescent="0.3">
      <c r="A1403" s="43"/>
      <c r="B1403" s="43"/>
      <c r="C1403" s="43"/>
      <c r="D1403" s="116"/>
      <c r="E1403" s="116"/>
      <c r="F1403" s="116"/>
      <c r="G1403" s="116"/>
    </row>
    <row r="1404" spans="1:7" ht="12" customHeight="1" x14ac:dyDescent="0.3">
      <c r="A1404" s="43"/>
      <c r="B1404" s="43"/>
      <c r="C1404" s="43"/>
      <c r="D1404" s="116"/>
      <c r="E1404" s="116"/>
      <c r="F1404" s="116"/>
      <c r="G1404" s="116"/>
    </row>
    <row r="1405" spans="1:7" ht="12" customHeight="1" x14ac:dyDescent="0.3">
      <c r="A1405" s="43"/>
      <c r="B1405" s="43"/>
      <c r="C1405" s="43"/>
      <c r="D1405" s="116"/>
      <c r="E1405" s="116"/>
      <c r="F1405" s="116"/>
      <c r="G1405" s="116"/>
    </row>
    <row r="1406" spans="1:7" ht="12" customHeight="1" x14ac:dyDescent="0.3">
      <c r="A1406" s="43"/>
      <c r="B1406" s="43"/>
      <c r="C1406" s="43"/>
      <c r="D1406" s="116"/>
      <c r="E1406" s="116"/>
      <c r="F1406" s="116"/>
      <c r="G1406" s="116"/>
    </row>
    <row r="1407" spans="1:7" ht="12" customHeight="1" x14ac:dyDescent="0.3">
      <c r="A1407" s="43"/>
      <c r="B1407" s="43"/>
      <c r="C1407" s="43"/>
      <c r="D1407" s="116"/>
      <c r="E1407" s="116"/>
      <c r="F1407" s="116"/>
      <c r="G1407" s="116"/>
    </row>
    <row r="1408" spans="1:7" ht="12" customHeight="1" x14ac:dyDescent="0.3">
      <c r="A1408" s="43"/>
      <c r="B1408" s="43"/>
      <c r="C1408" s="43"/>
      <c r="D1408" s="116"/>
      <c r="E1408" s="116"/>
      <c r="F1408" s="116"/>
      <c r="G1408" s="116"/>
    </row>
    <row r="1409" spans="1:7" ht="12" customHeight="1" x14ac:dyDescent="0.3">
      <c r="A1409" s="43"/>
      <c r="B1409" s="43"/>
      <c r="C1409" s="43"/>
      <c r="D1409" s="116"/>
      <c r="E1409" s="116"/>
      <c r="F1409" s="116"/>
      <c r="G1409" s="116"/>
    </row>
    <row r="1410" spans="1:7" ht="12" customHeight="1" x14ac:dyDescent="0.3">
      <c r="A1410" s="43"/>
      <c r="B1410" s="43"/>
      <c r="C1410" s="43"/>
      <c r="D1410" s="116"/>
      <c r="E1410" s="116"/>
      <c r="F1410" s="116"/>
      <c r="G1410" s="116"/>
    </row>
    <row r="1411" spans="1:7" ht="12" customHeight="1" x14ac:dyDescent="0.3">
      <c r="A1411" s="43"/>
      <c r="B1411" s="43"/>
      <c r="C1411" s="43"/>
      <c r="D1411" s="116"/>
      <c r="E1411" s="116"/>
      <c r="F1411" s="116"/>
      <c r="G1411" s="116"/>
    </row>
    <row r="1412" spans="1:7" ht="12" customHeight="1" x14ac:dyDescent="0.3">
      <c r="A1412" s="43"/>
      <c r="B1412" s="43"/>
      <c r="C1412" s="43"/>
      <c r="D1412" s="116"/>
      <c r="E1412" s="116"/>
      <c r="F1412" s="116"/>
      <c r="G1412" s="116"/>
    </row>
    <row r="1413" spans="1:7" ht="12" customHeight="1" x14ac:dyDescent="0.3">
      <c r="A1413" s="43"/>
      <c r="B1413" s="43"/>
      <c r="C1413" s="43"/>
      <c r="D1413" s="116"/>
      <c r="E1413" s="116"/>
      <c r="F1413" s="116"/>
      <c r="G1413" s="116"/>
    </row>
    <row r="1414" spans="1:7" ht="12" customHeight="1" x14ac:dyDescent="0.3">
      <c r="A1414" s="43"/>
      <c r="B1414" s="43"/>
      <c r="C1414" s="43"/>
      <c r="D1414" s="116"/>
      <c r="E1414" s="116"/>
      <c r="F1414" s="116"/>
      <c r="G1414" s="116"/>
    </row>
    <row r="1415" spans="1:7" ht="12" customHeight="1" x14ac:dyDescent="0.3">
      <c r="A1415" s="43"/>
      <c r="B1415" s="43"/>
      <c r="C1415" s="43"/>
      <c r="D1415" s="116"/>
      <c r="E1415" s="116"/>
      <c r="F1415" s="116"/>
      <c r="G1415" s="116"/>
    </row>
    <row r="1416" spans="1:7" ht="12" customHeight="1" x14ac:dyDescent="0.3">
      <c r="A1416" s="43"/>
      <c r="B1416" s="43"/>
      <c r="C1416" s="43"/>
      <c r="D1416" s="116"/>
      <c r="E1416" s="116"/>
      <c r="F1416" s="116"/>
      <c r="G1416" s="116"/>
    </row>
    <row r="1417" spans="1:7" ht="12" customHeight="1" x14ac:dyDescent="0.3">
      <c r="A1417" s="43"/>
      <c r="B1417" s="43"/>
      <c r="C1417" s="43"/>
      <c r="D1417" s="116"/>
      <c r="E1417" s="116"/>
      <c r="F1417" s="116"/>
      <c r="G1417" s="116"/>
    </row>
    <row r="1418" spans="1:7" ht="12" customHeight="1" x14ac:dyDescent="0.3">
      <c r="A1418" s="43"/>
      <c r="B1418" s="43"/>
      <c r="C1418" s="43"/>
      <c r="D1418" s="116"/>
      <c r="E1418" s="116"/>
      <c r="F1418" s="116"/>
      <c r="G1418" s="116"/>
    </row>
    <row r="1419" spans="1:7" ht="12" customHeight="1" x14ac:dyDescent="0.3">
      <c r="A1419" s="43"/>
      <c r="B1419" s="43"/>
      <c r="C1419" s="43"/>
      <c r="D1419" s="116"/>
      <c r="E1419" s="116"/>
      <c r="F1419" s="116"/>
      <c r="G1419" s="116"/>
    </row>
    <row r="1420" spans="1:7" ht="12" customHeight="1" x14ac:dyDescent="0.3">
      <c r="A1420" s="43"/>
      <c r="B1420" s="43"/>
      <c r="C1420" s="43"/>
      <c r="D1420" s="116"/>
      <c r="E1420" s="116"/>
      <c r="F1420" s="116"/>
      <c r="G1420" s="116"/>
    </row>
    <row r="1421" spans="1:7" ht="12" customHeight="1" x14ac:dyDescent="0.3">
      <c r="A1421" s="43"/>
      <c r="B1421" s="43"/>
      <c r="C1421" s="43"/>
      <c r="D1421" s="116"/>
      <c r="E1421" s="116"/>
      <c r="F1421" s="116"/>
      <c r="G1421" s="116"/>
    </row>
    <row r="1422" spans="1:7" ht="12" customHeight="1" x14ac:dyDescent="0.3">
      <c r="A1422" s="43"/>
      <c r="B1422" s="43"/>
      <c r="C1422" s="43"/>
      <c r="D1422" s="116"/>
      <c r="E1422" s="116"/>
      <c r="F1422" s="116"/>
      <c r="G1422" s="116"/>
    </row>
    <row r="1423" spans="1:7" ht="12" customHeight="1" x14ac:dyDescent="0.3">
      <c r="A1423" s="180" t="s">
        <v>523</v>
      </c>
      <c r="B1423" s="180"/>
      <c r="C1423" s="180"/>
      <c r="D1423" s="180"/>
      <c r="E1423" s="180"/>
      <c r="F1423" s="180"/>
      <c r="G1423" s="180"/>
    </row>
    <row r="1424" spans="1:7" ht="12" customHeight="1" x14ac:dyDescent="0.3">
      <c r="A1424" s="187" t="s">
        <v>49</v>
      </c>
      <c r="B1424" s="188"/>
      <c r="C1424" s="188"/>
      <c r="D1424" s="188"/>
      <c r="E1424" s="188"/>
      <c r="F1424" s="188"/>
      <c r="G1424" s="189"/>
    </row>
    <row r="1425" spans="1:7" ht="12" customHeight="1" x14ac:dyDescent="0.3">
      <c r="A1425" s="60">
        <v>1</v>
      </c>
      <c r="B1425" s="126" t="s">
        <v>72</v>
      </c>
      <c r="C1425" s="60"/>
      <c r="D1425" s="60" t="s">
        <v>68</v>
      </c>
      <c r="E1425" s="89" t="s">
        <v>76</v>
      </c>
      <c r="F1425" s="39">
        <v>26551.16</v>
      </c>
      <c r="G1425" s="95" t="s">
        <v>20</v>
      </c>
    </row>
    <row r="1426" spans="1:7" ht="12" customHeight="1" x14ac:dyDescent="0.3">
      <c r="A1426" s="60">
        <v>2</v>
      </c>
      <c r="B1426" s="126" t="s">
        <v>146</v>
      </c>
      <c r="C1426" s="60"/>
      <c r="D1426" s="60" t="s">
        <v>16</v>
      </c>
      <c r="E1426" s="60">
        <v>6</v>
      </c>
      <c r="F1426" s="39">
        <v>4965.71</v>
      </c>
      <c r="G1426" s="60" t="s">
        <v>103</v>
      </c>
    </row>
    <row r="1427" spans="1:7" ht="12" customHeight="1" x14ac:dyDescent="0.3">
      <c r="A1427" s="60">
        <v>3</v>
      </c>
      <c r="B1427" s="126" t="s">
        <v>141</v>
      </c>
      <c r="C1427" s="60">
        <v>194</v>
      </c>
      <c r="D1427" s="60" t="s">
        <v>14</v>
      </c>
      <c r="E1427" s="60">
        <v>2</v>
      </c>
      <c r="F1427" s="39">
        <v>1433.94</v>
      </c>
      <c r="G1427" s="60" t="s">
        <v>103</v>
      </c>
    </row>
    <row r="1428" spans="1:7" ht="12" customHeight="1" x14ac:dyDescent="0.3">
      <c r="A1428" s="60">
        <v>4</v>
      </c>
      <c r="B1428" s="126" t="s">
        <v>15</v>
      </c>
      <c r="C1428" s="60">
        <v>78</v>
      </c>
      <c r="D1428" s="60" t="s">
        <v>16</v>
      </c>
      <c r="E1428" s="60">
        <v>1.75</v>
      </c>
      <c r="F1428" s="39">
        <v>1448.18</v>
      </c>
      <c r="G1428" s="95" t="s">
        <v>100</v>
      </c>
    </row>
    <row r="1429" spans="1:7" ht="12" customHeight="1" x14ac:dyDescent="0.3">
      <c r="A1429" s="60">
        <v>5</v>
      </c>
      <c r="B1429" s="126" t="s">
        <v>165</v>
      </c>
      <c r="C1429" s="60"/>
      <c r="D1429" s="60"/>
      <c r="E1429" s="60"/>
      <c r="F1429" s="39">
        <v>1245.6300000000001</v>
      </c>
      <c r="G1429" s="60" t="s">
        <v>164</v>
      </c>
    </row>
    <row r="1430" spans="1:7" ht="12" customHeight="1" x14ac:dyDescent="0.3">
      <c r="A1430" s="60">
        <v>6</v>
      </c>
      <c r="B1430" s="126" t="s">
        <v>82</v>
      </c>
      <c r="C1430" s="60">
        <v>82</v>
      </c>
      <c r="D1430" s="60" t="s">
        <v>14</v>
      </c>
      <c r="E1430" s="60">
        <v>1</v>
      </c>
      <c r="F1430" s="39">
        <v>450.26</v>
      </c>
      <c r="G1430" s="95" t="s">
        <v>164</v>
      </c>
    </row>
    <row r="1431" spans="1:7" ht="12" customHeight="1" x14ac:dyDescent="0.3">
      <c r="A1431" s="60">
        <v>7</v>
      </c>
      <c r="B1431" s="126" t="s">
        <v>172</v>
      </c>
      <c r="C1431" s="60">
        <v>32</v>
      </c>
      <c r="D1431" s="60" t="s">
        <v>16</v>
      </c>
      <c r="E1431" s="60">
        <v>1</v>
      </c>
      <c r="F1431" s="39">
        <v>801.46</v>
      </c>
      <c r="G1431" s="95" t="s">
        <v>164</v>
      </c>
    </row>
    <row r="1432" spans="1:7" ht="12" customHeight="1" x14ac:dyDescent="0.3">
      <c r="A1432" s="60">
        <v>8</v>
      </c>
      <c r="B1432" s="126" t="s">
        <v>207</v>
      </c>
      <c r="C1432" s="60"/>
      <c r="D1432" s="60" t="s">
        <v>521</v>
      </c>
      <c r="E1432" s="60">
        <v>1</v>
      </c>
      <c r="F1432" s="39">
        <v>3379.59</v>
      </c>
      <c r="G1432" s="95" t="s">
        <v>196</v>
      </c>
    </row>
    <row r="1433" spans="1:7" ht="12" customHeight="1" x14ac:dyDescent="0.3">
      <c r="A1433" s="60">
        <v>9</v>
      </c>
      <c r="B1433" s="126" t="s">
        <v>172</v>
      </c>
      <c r="C1433" s="60">
        <v>94</v>
      </c>
      <c r="D1433" s="60" t="s">
        <v>16</v>
      </c>
      <c r="E1433" s="60">
        <v>1</v>
      </c>
      <c r="F1433" s="39">
        <v>801.46</v>
      </c>
      <c r="G1433" s="95" t="s">
        <v>196</v>
      </c>
    </row>
    <row r="1434" spans="1:7" ht="12" customHeight="1" x14ac:dyDescent="0.3">
      <c r="A1434" s="60">
        <v>11</v>
      </c>
      <c r="B1434" s="131" t="s">
        <v>242</v>
      </c>
      <c r="C1434" s="178">
        <v>192</v>
      </c>
      <c r="D1434" s="178" t="s">
        <v>16</v>
      </c>
      <c r="E1434" s="178">
        <v>56.8</v>
      </c>
      <c r="F1434" s="132">
        <v>26798.7</v>
      </c>
      <c r="G1434" s="60" t="s">
        <v>196</v>
      </c>
    </row>
    <row r="1435" spans="1:7" ht="12" customHeight="1" x14ac:dyDescent="0.3">
      <c r="A1435" s="60">
        <v>12</v>
      </c>
      <c r="B1435" s="131" t="s">
        <v>299</v>
      </c>
      <c r="C1435" s="178"/>
      <c r="D1435" s="178" t="s">
        <v>63</v>
      </c>
      <c r="E1435" s="178">
        <v>30</v>
      </c>
      <c r="F1435" s="132">
        <v>24502.35</v>
      </c>
      <c r="G1435" s="60" t="s">
        <v>239</v>
      </c>
    </row>
    <row r="1436" spans="1:7" ht="12" customHeight="1" x14ac:dyDescent="0.3">
      <c r="A1436" s="60">
        <v>13</v>
      </c>
      <c r="B1436" s="131" t="s">
        <v>234</v>
      </c>
      <c r="C1436" s="178"/>
      <c r="D1436" s="178"/>
      <c r="E1436" s="178"/>
      <c r="F1436" s="132">
        <v>24044.33</v>
      </c>
      <c r="G1436" s="60" t="s">
        <v>239</v>
      </c>
    </row>
    <row r="1437" spans="1:7" ht="12" customHeight="1" x14ac:dyDescent="0.3">
      <c r="A1437" s="60">
        <v>14</v>
      </c>
      <c r="B1437" s="131" t="s">
        <v>300</v>
      </c>
      <c r="C1437" s="178"/>
      <c r="D1437" s="178" t="s">
        <v>63</v>
      </c>
      <c r="E1437" s="178">
        <v>30</v>
      </c>
      <c r="F1437" s="132">
        <v>24502.35</v>
      </c>
      <c r="G1437" s="60" t="s">
        <v>269</v>
      </c>
    </row>
    <row r="1438" spans="1:7" ht="12" customHeight="1" x14ac:dyDescent="0.3">
      <c r="A1438" s="60">
        <v>15</v>
      </c>
      <c r="B1438" s="131" t="s">
        <v>310</v>
      </c>
      <c r="C1438" s="60" t="s">
        <v>311</v>
      </c>
      <c r="D1438" s="60" t="s">
        <v>16</v>
      </c>
      <c r="E1438" s="60">
        <v>63</v>
      </c>
      <c r="F1438" s="39">
        <v>30187</v>
      </c>
      <c r="G1438" s="60" t="s">
        <v>269</v>
      </c>
    </row>
    <row r="1439" spans="1:7" ht="12" customHeight="1" x14ac:dyDescent="0.3">
      <c r="A1439" s="60">
        <v>16</v>
      </c>
      <c r="B1439" s="130" t="s">
        <v>493</v>
      </c>
      <c r="C1439" s="60"/>
      <c r="D1439" s="60"/>
      <c r="E1439" s="60"/>
      <c r="F1439" s="39">
        <v>39951.22</v>
      </c>
      <c r="G1439" s="95" t="s">
        <v>269</v>
      </c>
    </row>
    <row r="1440" spans="1:7" ht="12" customHeight="1" x14ac:dyDescent="0.3">
      <c r="A1440" s="60">
        <v>17</v>
      </c>
      <c r="B1440" s="159" t="s">
        <v>238</v>
      </c>
      <c r="C1440" s="60"/>
      <c r="D1440" s="178" t="s">
        <v>63</v>
      </c>
      <c r="E1440" s="178">
        <v>30</v>
      </c>
      <c r="F1440" s="132">
        <v>24502.35</v>
      </c>
      <c r="G1440" s="60" t="s">
        <v>312</v>
      </c>
    </row>
    <row r="1441" spans="1:7" ht="12" customHeight="1" x14ac:dyDescent="0.3">
      <c r="A1441" s="209">
        <v>18</v>
      </c>
      <c r="B1441" s="160" t="s">
        <v>327</v>
      </c>
      <c r="C1441" s="211"/>
      <c r="D1441" s="211"/>
      <c r="E1441" s="211"/>
      <c r="F1441" s="213">
        <v>1890</v>
      </c>
      <c r="G1441" s="209" t="s">
        <v>329</v>
      </c>
    </row>
    <row r="1442" spans="1:7" ht="12" customHeight="1" x14ac:dyDescent="0.3">
      <c r="A1442" s="210"/>
      <c r="B1442" s="131" t="s">
        <v>328</v>
      </c>
      <c r="C1442" s="212"/>
      <c r="D1442" s="212"/>
      <c r="E1442" s="212"/>
      <c r="F1442" s="214"/>
      <c r="G1442" s="210"/>
    </row>
    <row r="1443" spans="1:7" ht="12" customHeight="1" x14ac:dyDescent="0.3">
      <c r="A1443" s="177">
        <v>19</v>
      </c>
      <c r="B1443" s="131" t="s">
        <v>377</v>
      </c>
      <c r="C1443" s="178"/>
      <c r="D1443" s="178"/>
      <c r="E1443" s="178"/>
      <c r="F1443" s="179">
        <v>14745.08</v>
      </c>
      <c r="G1443" s="177" t="s">
        <v>329</v>
      </c>
    </row>
    <row r="1444" spans="1:7" ht="12" customHeight="1" x14ac:dyDescent="0.3">
      <c r="A1444" s="177">
        <v>20</v>
      </c>
      <c r="B1444" s="131" t="s">
        <v>417</v>
      </c>
      <c r="C1444" s="178"/>
      <c r="D1444" s="178" t="s">
        <v>134</v>
      </c>
      <c r="E1444" s="178">
        <v>1</v>
      </c>
      <c r="F1444" s="179">
        <v>28415</v>
      </c>
      <c r="G1444" s="177" t="s">
        <v>394</v>
      </c>
    </row>
    <row r="1445" spans="1:7" ht="12" customHeight="1" x14ac:dyDescent="0.3">
      <c r="A1445" s="177">
        <v>21</v>
      </c>
      <c r="B1445" s="131" t="s">
        <v>409</v>
      </c>
      <c r="C1445" s="178"/>
      <c r="D1445" s="178" t="s">
        <v>522</v>
      </c>
      <c r="E1445" s="178">
        <v>8</v>
      </c>
      <c r="F1445" s="132">
        <v>74000</v>
      </c>
      <c r="G1445" s="60" t="s">
        <v>401</v>
      </c>
    </row>
    <row r="1446" spans="1:7" ht="12" customHeight="1" x14ac:dyDescent="0.3">
      <c r="A1446" s="177">
        <v>22</v>
      </c>
      <c r="B1446" s="131" t="s">
        <v>410</v>
      </c>
      <c r="C1446" s="178"/>
      <c r="D1446" s="178" t="s">
        <v>136</v>
      </c>
      <c r="E1446" s="178">
        <v>1</v>
      </c>
      <c r="F1446" s="132">
        <v>153781.82</v>
      </c>
      <c r="G1446" s="60" t="s">
        <v>401</v>
      </c>
    </row>
    <row r="1447" spans="1:7" ht="12" customHeight="1" x14ac:dyDescent="0.3">
      <c r="A1447" s="177">
        <v>23</v>
      </c>
      <c r="B1447" s="130" t="s">
        <v>478</v>
      </c>
      <c r="C1447" s="178"/>
      <c r="D1447" s="178" t="s">
        <v>16</v>
      </c>
      <c r="E1447" s="178">
        <v>16</v>
      </c>
      <c r="F1447" s="132">
        <v>22629.39</v>
      </c>
      <c r="G1447" s="60" t="s">
        <v>401</v>
      </c>
    </row>
    <row r="1448" spans="1:7" ht="12" customHeight="1" x14ac:dyDescent="0.3">
      <c r="A1448" s="60">
        <v>24</v>
      </c>
      <c r="B1448" s="133" t="s">
        <v>495</v>
      </c>
      <c r="C1448" s="126"/>
      <c r="D1448" s="60"/>
      <c r="E1448" s="60"/>
      <c r="F1448" s="39">
        <v>4432.2</v>
      </c>
      <c r="G1448" s="95"/>
    </row>
    <row r="1449" spans="1:7" ht="12" customHeight="1" x14ac:dyDescent="0.3">
      <c r="A1449" s="60"/>
      <c r="B1449" s="37" t="s">
        <v>17</v>
      </c>
      <c r="C1449" s="37"/>
      <c r="D1449" s="37"/>
      <c r="E1449" s="60"/>
      <c r="F1449" s="40">
        <f>SUM(F1425:F1448)</f>
        <v>535459.17999999993</v>
      </c>
      <c r="G1449" s="62"/>
    </row>
    <row r="1450" spans="1:7" ht="12" customHeight="1" x14ac:dyDescent="0.3">
      <c r="A1450" s="46"/>
      <c r="B1450" s="184" t="s">
        <v>504</v>
      </c>
      <c r="C1450" s="184"/>
      <c r="D1450" s="184"/>
      <c r="E1450" s="184"/>
      <c r="F1450" s="184"/>
      <c r="G1450" s="44">
        <v>-150882.23000000001</v>
      </c>
    </row>
    <row r="1451" spans="1:7" ht="12" customHeight="1" x14ac:dyDescent="0.3">
      <c r="A1451" s="46"/>
      <c r="B1451" s="43"/>
      <c r="C1451" s="185" t="s">
        <v>498</v>
      </c>
      <c r="D1451" s="185"/>
      <c r="E1451" s="185"/>
      <c r="F1451" s="185"/>
      <c r="G1451" s="64">
        <v>522869.28</v>
      </c>
    </row>
    <row r="1452" spans="1:7" ht="12" customHeight="1" x14ac:dyDescent="0.3">
      <c r="A1452" s="46"/>
      <c r="B1452" s="43"/>
      <c r="C1452" s="185" t="s">
        <v>499</v>
      </c>
      <c r="D1452" s="185"/>
      <c r="E1452" s="185"/>
      <c r="F1452" s="185"/>
      <c r="G1452" s="64">
        <f>F1449</f>
        <v>535459.17999999993</v>
      </c>
    </row>
    <row r="1453" spans="1:7" ht="12" customHeight="1" x14ac:dyDescent="0.3">
      <c r="A1453" s="46"/>
      <c r="B1453" s="46"/>
      <c r="C1453" s="186" t="s">
        <v>525</v>
      </c>
      <c r="D1453" s="186"/>
      <c r="E1453" s="186"/>
      <c r="F1453" s="186"/>
      <c r="G1453" s="136">
        <v>24657.63</v>
      </c>
    </row>
    <row r="1454" spans="1:7" ht="12" customHeight="1" x14ac:dyDescent="0.3">
      <c r="A1454" s="46"/>
      <c r="B1454" s="185" t="s">
        <v>505</v>
      </c>
      <c r="C1454" s="185"/>
      <c r="D1454" s="185"/>
      <c r="E1454" s="185"/>
      <c r="F1454" s="185"/>
      <c r="G1454" s="64">
        <f>G1450+G1451-G1452-G1453</f>
        <v>-188129.75999999989</v>
      </c>
    </row>
    <row r="1455" spans="1:7" ht="12" customHeight="1" x14ac:dyDescent="0.3">
      <c r="A1455" s="46"/>
      <c r="B1455" s="46"/>
      <c r="C1455" s="46"/>
      <c r="D1455" s="46"/>
      <c r="E1455" s="46"/>
      <c r="F1455" s="46"/>
      <c r="G1455" s="46"/>
    </row>
    <row r="1456" spans="1:7" ht="12" customHeight="1" x14ac:dyDescent="0.3">
      <c r="A1456" s="46"/>
      <c r="B1456" s="46"/>
      <c r="C1456" s="46"/>
      <c r="D1456" s="46"/>
      <c r="E1456" s="46"/>
      <c r="F1456" s="46"/>
      <c r="G1456" s="46"/>
    </row>
    <row r="1457" spans="1:7" ht="12" customHeight="1" x14ac:dyDescent="0.3">
      <c r="A1457" s="46"/>
      <c r="B1457" s="46"/>
      <c r="C1457" s="46"/>
      <c r="D1457" s="46"/>
      <c r="E1457" s="46"/>
      <c r="F1457" s="46"/>
      <c r="G1457" s="46"/>
    </row>
    <row r="1458" spans="1:7" ht="12" customHeight="1" x14ac:dyDescent="0.3">
      <c r="A1458" s="46"/>
      <c r="B1458" s="46"/>
      <c r="C1458" s="46"/>
      <c r="D1458" s="46"/>
      <c r="E1458" s="46"/>
      <c r="F1458" s="46"/>
      <c r="G1458" s="46"/>
    </row>
    <row r="1459" spans="1:7" ht="12" customHeight="1" x14ac:dyDescent="0.3">
      <c r="A1459" s="46"/>
      <c r="B1459" s="46"/>
      <c r="C1459" s="46"/>
      <c r="D1459" s="46"/>
      <c r="E1459" s="46"/>
      <c r="F1459" s="46"/>
      <c r="G1459" s="46"/>
    </row>
    <row r="1460" spans="1:7" ht="12" customHeight="1" x14ac:dyDescent="0.3">
      <c r="A1460" s="46"/>
      <c r="B1460" s="46"/>
      <c r="C1460" s="46"/>
      <c r="D1460" s="46"/>
      <c r="E1460" s="46"/>
      <c r="F1460" s="46"/>
      <c r="G1460" s="46"/>
    </row>
    <row r="1461" spans="1:7" ht="12" customHeight="1" x14ac:dyDescent="0.3">
      <c r="A1461" s="46"/>
      <c r="B1461" s="46"/>
      <c r="C1461" s="46"/>
      <c r="D1461" s="46"/>
      <c r="E1461" s="46"/>
      <c r="F1461" s="46"/>
      <c r="G1461" s="46"/>
    </row>
    <row r="1462" spans="1:7" ht="12" customHeight="1" x14ac:dyDescent="0.3">
      <c r="A1462" s="46"/>
      <c r="B1462" s="46"/>
      <c r="C1462" s="46"/>
      <c r="D1462" s="46"/>
      <c r="E1462" s="46"/>
      <c r="F1462" s="46"/>
      <c r="G1462" s="46"/>
    </row>
    <row r="1463" spans="1:7" ht="12" customHeight="1" x14ac:dyDescent="0.3">
      <c r="A1463" s="46"/>
      <c r="B1463" s="46"/>
      <c r="C1463" s="46"/>
      <c r="D1463" s="46"/>
      <c r="E1463" s="46"/>
      <c r="F1463" s="46"/>
      <c r="G1463" s="46"/>
    </row>
    <row r="1464" spans="1:7" ht="12" customHeight="1" x14ac:dyDescent="0.3">
      <c r="A1464" s="46"/>
      <c r="B1464" s="46"/>
      <c r="C1464" s="46"/>
      <c r="D1464" s="46"/>
      <c r="E1464" s="46"/>
      <c r="F1464" s="46"/>
      <c r="G1464" s="46"/>
    </row>
    <row r="1465" spans="1:7" ht="12" customHeight="1" x14ac:dyDescent="0.3">
      <c r="A1465" s="46"/>
      <c r="B1465" s="46"/>
      <c r="C1465" s="46"/>
      <c r="D1465" s="46"/>
      <c r="E1465" s="46"/>
      <c r="F1465" s="46"/>
      <c r="G1465" s="46"/>
    </row>
    <row r="1466" spans="1:7" ht="12" customHeight="1" x14ac:dyDescent="0.3">
      <c r="A1466" s="46"/>
      <c r="B1466" s="46"/>
      <c r="C1466" s="46"/>
      <c r="D1466" s="46"/>
      <c r="E1466" s="46"/>
      <c r="F1466" s="46"/>
      <c r="G1466" s="46"/>
    </row>
    <row r="1467" spans="1:7" ht="12" customHeight="1" x14ac:dyDescent="0.3">
      <c r="A1467" s="46"/>
      <c r="B1467" s="46"/>
      <c r="C1467" s="46"/>
      <c r="D1467" s="46"/>
      <c r="E1467" s="46"/>
      <c r="F1467" s="46"/>
      <c r="G1467" s="46"/>
    </row>
    <row r="1468" spans="1:7" ht="12" customHeight="1" x14ac:dyDescent="0.3">
      <c r="A1468" s="46"/>
      <c r="B1468" s="46"/>
      <c r="C1468" s="46"/>
      <c r="D1468" s="46"/>
      <c r="E1468" s="46"/>
      <c r="F1468" s="46"/>
      <c r="G1468" s="46"/>
    </row>
    <row r="1469" spans="1:7" ht="12" customHeight="1" x14ac:dyDescent="0.3">
      <c r="A1469" s="46"/>
      <c r="B1469" s="46"/>
      <c r="C1469" s="46"/>
      <c r="D1469" s="46"/>
      <c r="E1469" s="46"/>
      <c r="F1469" s="46"/>
      <c r="G1469" s="46"/>
    </row>
    <row r="1470" spans="1:7" ht="12" customHeight="1" x14ac:dyDescent="0.3">
      <c r="A1470" s="46"/>
      <c r="B1470" s="46"/>
      <c r="C1470" s="46"/>
      <c r="D1470" s="46"/>
      <c r="E1470" s="46"/>
      <c r="F1470" s="46"/>
      <c r="G1470" s="46"/>
    </row>
    <row r="1471" spans="1:7" ht="12" customHeight="1" x14ac:dyDescent="0.3">
      <c r="A1471" s="46"/>
      <c r="B1471" s="46"/>
      <c r="C1471" s="46"/>
      <c r="D1471" s="46"/>
      <c r="E1471" s="46"/>
      <c r="F1471" s="46"/>
      <c r="G1471" s="46"/>
    </row>
    <row r="1472" spans="1:7" ht="12" customHeight="1" x14ac:dyDescent="0.3">
      <c r="A1472" s="46"/>
      <c r="B1472" s="46"/>
      <c r="C1472" s="46"/>
      <c r="D1472" s="46"/>
      <c r="E1472" s="46"/>
      <c r="F1472" s="46"/>
      <c r="G1472" s="46"/>
    </row>
    <row r="1473" spans="1:7" ht="12" customHeight="1" x14ac:dyDescent="0.3">
      <c r="A1473" s="46"/>
      <c r="B1473" s="46"/>
      <c r="C1473" s="46"/>
      <c r="D1473" s="46"/>
      <c r="E1473" s="46"/>
      <c r="F1473" s="46"/>
      <c r="G1473" s="46"/>
    </row>
    <row r="1474" spans="1:7" ht="12" customHeight="1" x14ac:dyDescent="0.3">
      <c r="A1474" s="46"/>
      <c r="B1474" s="46"/>
      <c r="C1474" s="46"/>
      <c r="D1474" s="46"/>
      <c r="E1474" s="46"/>
      <c r="F1474" s="46"/>
      <c r="G1474" s="46"/>
    </row>
    <row r="1475" spans="1:7" ht="12" customHeight="1" x14ac:dyDescent="0.3">
      <c r="A1475" s="46"/>
      <c r="B1475" s="46"/>
      <c r="C1475" s="46"/>
      <c r="D1475" s="46"/>
      <c r="E1475" s="46"/>
      <c r="F1475" s="46"/>
      <c r="G1475" s="46"/>
    </row>
    <row r="1476" spans="1:7" ht="12" customHeight="1" x14ac:dyDescent="0.3">
      <c r="A1476" s="46"/>
      <c r="B1476" s="46"/>
      <c r="C1476" s="46"/>
      <c r="D1476" s="46"/>
      <c r="E1476" s="46"/>
      <c r="F1476" s="46"/>
      <c r="G1476" s="46"/>
    </row>
    <row r="1477" spans="1:7" ht="12" customHeight="1" x14ac:dyDescent="0.3">
      <c r="A1477" s="46"/>
      <c r="B1477" s="46"/>
      <c r="C1477" s="46"/>
      <c r="D1477" s="46"/>
      <c r="E1477" s="46"/>
      <c r="F1477" s="46"/>
      <c r="G1477" s="46"/>
    </row>
    <row r="1478" spans="1:7" ht="12" customHeight="1" x14ac:dyDescent="0.3">
      <c r="A1478" s="46"/>
      <c r="B1478" s="46"/>
      <c r="C1478" s="46"/>
      <c r="D1478" s="46"/>
      <c r="E1478" s="46"/>
      <c r="F1478" s="46"/>
      <c r="G1478" s="46"/>
    </row>
    <row r="1479" spans="1:7" ht="12" customHeight="1" x14ac:dyDescent="0.3">
      <c r="A1479" s="46"/>
      <c r="B1479" s="46"/>
      <c r="C1479" s="46"/>
      <c r="D1479" s="46"/>
      <c r="E1479" s="46"/>
      <c r="F1479" s="46"/>
      <c r="G1479" s="46"/>
    </row>
    <row r="1480" spans="1:7" ht="12" customHeight="1" x14ac:dyDescent="0.3">
      <c r="A1480" s="46"/>
      <c r="B1480" s="46"/>
      <c r="C1480" s="46"/>
      <c r="D1480" s="46"/>
      <c r="E1480" s="46"/>
      <c r="F1480" s="46"/>
      <c r="G1480" s="46"/>
    </row>
    <row r="1481" spans="1:7" ht="12" customHeight="1" x14ac:dyDescent="0.3">
      <c r="A1481" s="46"/>
      <c r="B1481" s="46"/>
      <c r="C1481" s="46"/>
      <c r="D1481" s="46"/>
      <c r="E1481" s="46"/>
      <c r="F1481" s="46"/>
      <c r="G1481" s="46"/>
    </row>
    <row r="1482" spans="1:7" ht="12" customHeight="1" x14ac:dyDescent="0.3">
      <c r="A1482" s="46"/>
      <c r="B1482" s="46"/>
      <c r="C1482" s="46"/>
      <c r="D1482" s="46"/>
      <c r="E1482" s="46"/>
      <c r="F1482" s="46"/>
      <c r="G1482" s="46"/>
    </row>
    <row r="1483" spans="1:7" ht="12" customHeight="1" x14ac:dyDescent="0.3">
      <c r="A1483" s="46"/>
      <c r="B1483" s="46"/>
      <c r="C1483" s="46"/>
      <c r="D1483" s="46"/>
      <c r="E1483" s="46"/>
      <c r="F1483" s="46"/>
      <c r="G1483" s="46"/>
    </row>
    <row r="1484" spans="1:7" ht="12" customHeight="1" x14ac:dyDescent="0.3">
      <c r="A1484" s="46"/>
      <c r="B1484" s="46"/>
      <c r="C1484" s="46"/>
      <c r="D1484" s="46"/>
      <c r="E1484" s="46"/>
      <c r="F1484" s="46"/>
      <c r="G1484" s="46"/>
    </row>
    <row r="1485" spans="1:7" ht="12" customHeight="1" x14ac:dyDescent="0.3">
      <c r="A1485" s="46"/>
      <c r="B1485" s="46"/>
      <c r="C1485" s="46"/>
      <c r="D1485" s="46"/>
      <c r="E1485" s="46"/>
      <c r="F1485" s="46"/>
      <c r="G1485" s="46"/>
    </row>
    <row r="1486" spans="1:7" ht="12" customHeight="1" x14ac:dyDescent="0.3">
      <c r="A1486" s="46"/>
      <c r="B1486" s="46"/>
      <c r="C1486" s="46"/>
      <c r="D1486" s="46"/>
      <c r="E1486" s="46"/>
      <c r="F1486" s="46"/>
      <c r="G1486" s="46"/>
    </row>
    <row r="1487" spans="1:7" ht="12" customHeight="1" x14ac:dyDescent="0.3">
      <c r="A1487" s="46"/>
      <c r="B1487" s="46"/>
      <c r="C1487" s="46"/>
      <c r="D1487" s="46"/>
      <c r="E1487" s="46"/>
      <c r="F1487" s="46"/>
      <c r="G1487" s="46"/>
    </row>
    <row r="1488" spans="1:7" ht="12" customHeight="1" x14ac:dyDescent="0.3">
      <c r="A1488" s="46"/>
      <c r="B1488" s="46"/>
      <c r="C1488" s="46"/>
      <c r="D1488" s="46"/>
      <c r="E1488" s="46"/>
      <c r="F1488" s="46"/>
      <c r="G1488" s="46"/>
    </row>
    <row r="1489" spans="1:7" ht="12" customHeight="1" x14ac:dyDescent="0.3">
      <c r="A1489" s="46"/>
      <c r="B1489" s="46"/>
      <c r="C1489" s="46"/>
      <c r="D1489" s="46"/>
      <c r="E1489" s="46"/>
      <c r="F1489" s="46"/>
      <c r="G1489" s="46"/>
    </row>
    <row r="1490" spans="1:7" ht="12" customHeight="1" x14ac:dyDescent="0.3">
      <c r="A1490" s="46"/>
      <c r="B1490" s="46"/>
      <c r="C1490" s="46"/>
      <c r="D1490" s="46"/>
      <c r="E1490" s="46"/>
      <c r="F1490" s="46"/>
      <c r="G1490" s="46"/>
    </row>
    <row r="1491" spans="1:7" ht="12" customHeight="1" x14ac:dyDescent="0.3">
      <c r="A1491" s="46"/>
      <c r="B1491" s="46"/>
      <c r="C1491" s="46"/>
      <c r="D1491" s="46"/>
      <c r="E1491" s="46"/>
      <c r="F1491" s="46"/>
      <c r="G1491" s="46"/>
    </row>
    <row r="1492" spans="1:7" ht="12" customHeight="1" x14ac:dyDescent="0.3">
      <c r="A1492" s="46"/>
      <c r="B1492" s="46"/>
      <c r="C1492" s="46"/>
      <c r="D1492" s="46"/>
      <c r="E1492" s="46"/>
      <c r="F1492" s="46"/>
      <c r="G1492" s="46"/>
    </row>
    <row r="1493" spans="1:7" ht="12" customHeight="1" x14ac:dyDescent="0.3">
      <c r="A1493" s="46"/>
      <c r="B1493" s="46"/>
      <c r="C1493" s="46"/>
      <c r="D1493" s="46"/>
      <c r="E1493" s="46"/>
      <c r="F1493" s="46"/>
      <c r="G1493" s="46"/>
    </row>
    <row r="1494" spans="1:7" ht="12" customHeight="1" x14ac:dyDescent="0.3">
      <c r="A1494" s="46"/>
      <c r="B1494" s="46"/>
      <c r="C1494" s="46"/>
      <c r="D1494" s="46"/>
      <c r="E1494" s="46"/>
      <c r="F1494" s="46"/>
      <c r="G1494" s="46"/>
    </row>
    <row r="1495" spans="1:7" ht="12" customHeight="1" x14ac:dyDescent="0.3">
      <c r="A1495" s="46"/>
      <c r="B1495" s="46"/>
      <c r="C1495" s="46"/>
      <c r="D1495" s="46"/>
      <c r="E1495" s="46"/>
      <c r="F1495" s="46"/>
      <c r="G1495" s="46"/>
    </row>
    <row r="1496" spans="1:7" ht="12" customHeight="1" x14ac:dyDescent="0.3">
      <c r="A1496" s="46"/>
      <c r="B1496" s="46"/>
      <c r="C1496" s="46"/>
      <c r="D1496" s="46"/>
      <c r="E1496" s="46"/>
      <c r="F1496" s="46"/>
      <c r="G1496" s="46"/>
    </row>
    <row r="1497" spans="1:7" ht="12" customHeight="1" x14ac:dyDescent="0.3">
      <c r="A1497" s="46"/>
      <c r="B1497" s="46"/>
      <c r="C1497" s="46"/>
      <c r="D1497" s="46"/>
      <c r="E1497" s="46"/>
      <c r="F1497" s="46"/>
      <c r="G1497" s="46"/>
    </row>
    <row r="1498" spans="1:7" ht="12" customHeight="1" x14ac:dyDescent="0.3">
      <c r="A1498" s="46"/>
      <c r="B1498" s="46"/>
      <c r="C1498" s="46"/>
      <c r="D1498" s="46"/>
      <c r="E1498" s="46"/>
      <c r="F1498" s="46"/>
      <c r="G1498" s="46"/>
    </row>
    <row r="1499" spans="1:7" ht="12" customHeight="1" x14ac:dyDescent="0.3">
      <c r="A1499" s="46"/>
      <c r="B1499" s="46"/>
      <c r="C1499" s="46"/>
      <c r="D1499" s="46"/>
      <c r="E1499" s="46"/>
      <c r="F1499" s="46"/>
      <c r="G1499" s="46"/>
    </row>
    <row r="1500" spans="1:7" ht="12" customHeight="1" x14ac:dyDescent="0.3">
      <c r="A1500" s="46"/>
      <c r="B1500" s="46"/>
      <c r="C1500" s="46"/>
      <c r="D1500" s="46"/>
      <c r="E1500" s="46"/>
      <c r="F1500" s="46"/>
      <c r="G1500" s="46"/>
    </row>
    <row r="1501" spans="1:7" ht="12" customHeight="1" x14ac:dyDescent="0.3">
      <c r="A1501" s="46"/>
      <c r="B1501" s="46"/>
      <c r="C1501" s="46"/>
      <c r="D1501" s="46"/>
      <c r="E1501" s="46"/>
      <c r="F1501" s="46"/>
      <c r="G1501" s="46"/>
    </row>
    <row r="1502" spans="1:7" ht="12" customHeight="1" x14ac:dyDescent="0.3">
      <c r="A1502" s="46"/>
      <c r="B1502" s="46"/>
      <c r="C1502" s="46"/>
      <c r="D1502" s="46"/>
      <c r="E1502" s="46"/>
      <c r="F1502" s="46"/>
      <c r="G1502" s="46"/>
    </row>
    <row r="1503" spans="1:7" ht="12" customHeight="1" x14ac:dyDescent="0.3">
      <c r="A1503" s="46"/>
      <c r="B1503" s="46"/>
      <c r="C1503" s="46"/>
      <c r="D1503" s="46"/>
      <c r="E1503" s="46"/>
      <c r="F1503" s="46"/>
      <c r="G1503" s="46"/>
    </row>
    <row r="1504" spans="1:7" ht="12" customHeight="1" x14ac:dyDescent="0.3">
      <c r="A1504" s="46"/>
      <c r="B1504" s="46"/>
      <c r="C1504" s="46"/>
      <c r="D1504" s="46"/>
      <c r="E1504" s="46"/>
      <c r="F1504" s="46"/>
      <c r="G1504" s="46"/>
    </row>
    <row r="1505" spans="1:7" ht="12" customHeight="1" x14ac:dyDescent="0.3">
      <c r="A1505" s="46"/>
      <c r="B1505" s="46"/>
      <c r="C1505" s="46"/>
      <c r="D1505" s="46"/>
      <c r="E1505" s="46"/>
      <c r="F1505" s="46"/>
      <c r="G1505" s="46"/>
    </row>
    <row r="1506" spans="1:7" ht="12" customHeight="1" x14ac:dyDescent="0.3">
      <c r="A1506" s="46"/>
      <c r="B1506" s="46"/>
      <c r="C1506" s="46"/>
      <c r="D1506" s="46"/>
      <c r="E1506" s="46"/>
      <c r="F1506" s="46"/>
      <c r="G1506" s="46"/>
    </row>
    <row r="1507" spans="1:7" ht="12" customHeight="1" x14ac:dyDescent="0.3">
      <c r="A1507" s="46"/>
      <c r="B1507" s="46"/>
      <c r="C1507" s="46"/>
      <c r="D1507" s="46"/>
      <c r="E1507" s="46"/>
      <c r="F1507" s="46"/>
      <c r="G1507" s="46"/>
    </row>
    <row r="1508" spans="1:7" ht="12" customHeight="1" x14ac:dyDescent="0.3">
      <c r="A1508" s="46"/>
      <c r="B1508" s="46"/>
      <c r="C1508" s="46"/>
      <c r="D1508" s="46"/>
      <c r="E1508" s="46"/>
      <c r="F1508" s="46"/>
      <c r="G1508" s="46"/>
    </row>
    <row r="1509" spans="1:7" ht="12" customHeight="1" x14ac:dyDescent="0.3">
      <c r="A1509" s="46"/>
      <c r="B1509" s="46"/>
      <c r="C1509" s="46"/>
      <c r="D1509" s="46"/>
      <c r="E1509" s="46"/>
      <c r="F1509" s="46"/>
      <c r="G1509" s="46"/>
    </row>
    <row r="1510" spans="1:7" ht="12" customHeight="1" x14ac:dyDescent="0.3">
      <c r="A1510" s="46"/>
      <c r="B1510" s="46"/>
      <c r="C1510" s="46"/>
      <c r="D1510" s="46"/>
      <c r="E1510" s="46"/>
      <c r="F1510" s="46"/>
      <c r="G1510" s="46"/>
    </row>
    <row r="1511" spans="1:7" ht="12" customHeight="1" x14ac:dyDescent="0.3">
      <c r="A1511" s="46"/>
      <c r="B1511" s="46"/>
      <c r="C1511" s="46"/>
      <c r="D1511" s="46"/>
      <c r="E1511" s="46"/>
      <c r="F1511" s="46"/>
      <c r="G1511" s="46"/>
    </row>
    <row r="1512" spans="1:7" ht="12" customHeight="1" x14ac:dyDescent="0.3">
      <c r="A1512" s="46"/>
      <c r="B1512" s="46"/>
      <c r="C1512" s="46"/>
      <c r="D1512" s="46"/>
      <c r="E1512" s="46"/>
      <c r="F1512" s="46"/>
      <c r="G1512" s="46"/>
    </row>
    <row r="1513" spans="1:7" ht="12" customHeight="1" x14ac:dyDescent="0.3">
      <c r="A1513" s="46"/>
      <c r="B1513" s="46"/>
      <c r="C1513" s="46"/>
      <c r="D1513" s="46"/>
      <c r="E1513" s="46"/>
      <c r="F1513" s="46"/>
      <c r="G1513" s="46"/>
    </row>
    <row r="1514" spans="1:7" ht="12" customHeight="1" x14ac:dyDescent="0.3">
      <c r="A1514" s="46"/>
      <c r="B1514" s="46"/>
      <c r="C1514" s="46"/>
      <c r="D1514" s="46"/>
      <c r="E1514" s="46"/>
      <c r="F1514" s="46"/>
      <c r="G1514" s="46"/>
    </row>
    <row r="1515" spans="1:7" ht="12" customHeight="1" x14ac:dyDescent="0.3">
      <c r="A1515" s="46"/>
      <c r="B1515" s="46"/>
      <c r="C1515" s="46"/>
      <c r="D1515" s="46"/>
      <c r="E1515" s="46"/>
      <c r="F1515" s="46"/>
      <c r="G1515" s="46"/>
    </row>
    <row r="1516" spans="1:7" ht="12" customHeight="1" x14ac:dyDescent="0.3">
      <c r="A1516" s="46"/>
      <c r="B1516" s="46"/>
      <c r="C1516" s="46"/>
      <c r="D1516" s="46"/>
      <c r="E1516" s="46"/>
      <c r="F1516" s="46"/>
      <c r="G1516" s="46"/>
    </row>
    <row r="1517" spans="1:7" ht="12" customHeight="1" x14ac:dyDescent="0.3">
      <c r="A1517" s="46"/>
      <c r="B1517" s="46"/>
      <c r="C1517" s="46"/>
      <c r="D1517" s="46"/>
      <c r="E1517" s="46"/>
      <c r="F1517" s="46"/>
      <c r="G1517" s="46"/>
    </row>
    <row r="1518" spans="1:7" ht="12" customHeight="1" x14ac:dyDescent="0.3">
      <c r="A1518" s="46"/>
      <c r="B1518" s="46"/>
      <c r="C1518" s="46"/>
      <c r="D1518" s="46"/>
      <c r="E1518" s="46"/>
      <c r="F1518" s="46"/>
      <c r="G1518" s="46"/>
    </row>
    <row r="1519" spans="1:7" ht="12" customHeight="1" x14ac:dyDescent="0.3">
      <c r="A1519" s="46"/>
      <c r="B1519" s="46"/>
      <c r="C1519" s="46"/>
      <c r="D1519" s="46"/>
      <c r="E1519" s="46"/>
      <c r="F1519" s="46"/>
      <c r="G1519" s="46"/>
    </row>
    <row r="1520" spans="1:7" ht="12" customHeight="1" x14ac:dyDescent="0.3">
      <c r="A1520" s="46"/>
      <c r="B1520" s="46"/>
      <c r="C1520" s="46"/>
      <c r="D1520" s="46"/>
      <c r="E1520" s="46"/>
      <c r="F1520" s="46"/>
      <c r="G1520" s="46"/>
    </row>
    <row r="1521" spans="1:7" ht="12" customHeight="1" x14ac:dyDescent="0.3">
      <c r="A1521" s="46"/>
      <c r="B1521" s="46"/>
      <c r="C1521" s="46"/>
      <c r="D1521" s="46"/>
      <c r="E1521" s="46"/>
      <c r="F1521" s="46"/>
      <c r="G1521" s="46"/>
    </row>
    <row r="1522" spans="1:7" ht="12" customHeight="1" x14ac:dyDescent="0.3">
      <c r="A1522" s="46"/>
      <c r="B1522" s="46"/>
      <c r="C1522" s="46"/>
      <c r="D1522" s="46"/>
      <c r="E1522" s="46"/>
      <c r="F1522" s="46"/>
      <c r="G1522" s="46"/>
    </row>
    <row r="1523" spans="1:7" ht="12" customHeight="1" x14ac:dyDescent="0.3">
      <c r="A1523" s="46"/>
      <c r="B1523" s="46"/>
      <c r="C1523" s="46"/>
      <c r="D1523" s="46"/>
      <c r="E1523" s="46"/>
      <c r="F1523" s="46"/>
      <c r="G1523" s="46"/>
    </row>
    <row r="1524" spans="1:7" ht="12" customHeight="1" x14ac:dyDescent="0.3">
      <c r="A1524" s="46"/>
      <c r="B1524" s="46"/>
      <c r="C1524" s="46"/>
      <c r="D1524" s="46"/>
      <c r="E1524" s="46"/>
      <c r="F1524" s="46"/>
      <c r="G1524" s="46"/>
    </row>
    <row r="1525" spans="1:7" ht="12" customHeight="1" x14ac:dyDescent="0.3">
      <c r="A1525" s="46"/>
      <c r="B1525" s="46"/>
      <c r="C1525" s="46"/>
      <c r="D1525" s="46"/>
      <c r="E1525" s="46"/>
      <c r="F1525" s="46"/>
      <c r="G1525" s="46"/>
    </row>
    <row r="1526" spans="1:7" ht="12" customHeight="1" x14ac:dyDescent="0.3">
      <c r="A1526" s="46"/>
      <c r="B1526" s="46"/>
      <c r="C1526" s="46"/>
      <c r="D1526" s="46"/>
      <c r="E1526" s="46"/>
      <c r="F1526" s="46"/>
      <c r="G1526" s="46"/>
    </row>
    <row r="1527" spans="1:7" ht="12" customHeight="1" x14ac:dyDescent="0.3">
      <c r="A1527" s="46"/>
      <c r="B1527" s="46"/>
      <c r="C1527" s="46"/>
      <c r="D1527" s="46"/>
      <c r="E1527" s="46"/>
      <c r="F1527" s="46"/>
      <c r="G1527" s="46"/>
    </row>
    <row r="1528" spans="1:7" ht="12" customHeight="1" x14ac:dyDescent="0.3">
      <c r="A1528" s="46"/>
      <c r="B1528" s="46"/>
      <c r="C1528" s="46"/>
      <c r="D1528" s="46"/>
      <c r="E1528" s="46"/>
      <c r="F1528" s="46"/>
      <c r="G1528" s="46"/>
    </row>
    <row r="1529" spans="1:7" ht="12" customHeight="1" x14ac:dyDescent="0.3">
      <c r="A1529" s="46"/>
      <c r="B1529" s="46"/>
      <c r="C1529" s="46"/>
      <c r="D1529" s="46"/>
      <c r="E1529" s="46"/>
      <c r="F1529" s="46"/>
      <c r="G1529" s="46"/>
    </row>
    <row r="1530" spans="1:7" ht="12" customHeight="1" x14ac:dyDescent="0.3">
      <c r="A1530" s="46"/>
      <c r="B1530" s="46"/>
      <c r="C1530" s="46"/>
      <c r="D1530" s="46"/>
      <c r="E1530" s="46"/>
      <c r="F1530" s="46"/>
      <c r="G1530" s="46"/>
    </row>
    <row r="1531" spans="1:7" ht="12" customHeight="1" x14ac:dyDescent="0.3">
      <c r="A1531" s="46"/>
      <c r="B1531" s="46"/>
      <c r="C1531" s="46"/>
      <c r="D1531" s="46"/>
      <c r="E1531" s="46"/>
      <c r="F1531" s="46"/>
      <c r="G1531" s="46"/>
    </row>
    <row r="1532" spans="1:7" ht="12" customHeight="1" x14ac:dyDescent="0.3">
      <c r="A1532" s="46"/>
      <c r="B1532" s="46"/>
      <c r="C1532" s="46"/>
      <c r="D1532" s="46"/>
      <c r="E1532" s="46"/>
      <c r="F1532" s="46"/>
      <c r="G1532" s="46"/>
    </row>
    <row r="1533" spans="1:7" ht="12" customHeight="1" x14ac:dyDescent="0.3">
      <c r="A1533" s="46"/>
      <c r="B1533" s="46"/>
      <c r="C1533" s="46"/>
      <c r="D1533" s="46"/>
      <c r="E1533" s="46"/>
      <c r="F1533" s="46"/>
      <c r="G1533" s="46"/>
    </row>
    <row r="1534" spans="1:7" ht="12" customHeight="1" x14ac:dyDescent="0.3">
      <c r="A1534" s="46"/>
      <c r="B1534" s="46"/>
      <c r="C1534" s="46"/>
      <c r="D1534" s="46"/>
      <c r="E1534" s="46"/>
      <c r="F1534" s="46"/>
      <c r="G1534" s="46"/>
    </row>
    <row r="1535" spans="1:7" ht="12" customHeight="1" x14ac:dyDescent="0.3">
      <c r="A1535" s="46"/>
      <c r="B1535" s="46"/>
      <c r="C1535" s="46"/>
      <c r="D1535" s="46"/>
      <c r="E1535" s="46"/>
      <c r="F1535" s="46"/>
      <c r="G1535" s="46"/>
    </row>
    <row r="1536" spans="1:7" ht="12" customHeight="1" x14ac:dyDescent="0.3">
      <c r="A1536" s="46"/>
      <c r="B1536" s="46"/>
      <c r="C1536" s="46"/>
      <c r="D1536" s="46"/>
      <c r="E1536" s="46"/>
      <c r="F1536" s="46"/>
      <c r="G1536" s="46"/>
    </row>
    <row r="1537" spans="1:7" ht="12" customHeight="1" x14ac:dyDescent="0.3">
      <c r="A1537" s="46"/>
      <c r="B1537" s="46"/>
      <c r="C1537" s="46"/>
      <c r="D1537" s="46"/>
      <c r="E1537" s="46"/>
      <c r="F1537" s="46"/>
      <c r="G1537" s="46"/>
    </row>
    <row r="1538" spans="1:7" ht="12" customHeight="1" x14ac:dyDescent="0.3">
      <c r="A1538" s="46"/>
      <c r="B1538" s="46"/>
      <c r="C1538" s="46"/>
      <c r="D1538" s="46"/>
      <c r="E1538" s="46"/>
      <c r="F1538" s="46"/>
      <c r="G1538" s="46"/>
    </row>
    <row r="1539" spans="1:7" ht="12" customHeight="1" x14ac:dyDescent="0.3">
      <c r="A1539" s="46"/>
      <c r="B1539" s="46"/>
      <c r="C1539" s="46"/>
      <c r="D1539" s="46"/>
      <c r="E1539" s="46"/>
      <c r="F1539" s="46"/>
      <c r="G1539" s="46"/>
    </row>
    <row r="1540" spans="1:7" ht="12" customHeight="1" x14ac:dyDescent="0.3">
      <c r="A1540" s="46"/>
      <c r="B1540" s="46"/>
      <c r="C1540" s="46"/>
      <c r="D1540" s="46"/>
      <c r="E1540" s="46"/>
      <c r="F1540" s="46"/>
      <c r="G1540" s="46"/>
    </row>
    <row r="1541" spans="1:7" ht="12" customHeight="1" x14ac:dyDescent="0.3">
      <c r="A1541" s="46"/>
      <c r="B1541" s="46"/>
      <c r="C1541" s="46"/>
      <c r="D1541" s="46"/>
      <c r="E1541" s="46"/>
      <c r="F1541" s="46"/>
      <c r="G1541" s="46"/>
    </row>
    <row r="1542" spans="1:7" ht="12" customHeight="1" x14ac:dyDescent="0.3">
      <c r="A1542" s="46"/>
      <c r="B1542" s="46"/>
      <c r="C1542" s="46"/>
      <c r="D1542" s="46"/>
      <c r="E1542" s="46"/>
      <c r="F1542" s="46"/>
      <c r="G1542" s="46"/>
    </row>
    <row r="1543" spans="1:7" ht="12" customHeight="1" x14ac:dyDescent="0.3">
      <c r="A1543" s="46"/>
      <c r="B1543" s="46"/>
      <c r="C1543" s="46"/>
      <c r="D1543" s="46"/>
      <c r="E1543" s="46"/>
      <c r="F1543" s="46"/>
      <c r="G1543" s="46"/>
    </row>
    <row r="1544" spans="1:7" ht="12" customHeight="1" x14ac:dyDescent="0.3">
      <c r="A1544" s="46"/>
      <c r="B1544" s="46"/>
      <c r="C1544" s="46"/>
      <c r="D1544" s="46"/>
      <c r="E1544" s="46"/>
      <c r="F1544" s="46"/>
      <c r="G1544" s="46"/>
    </row>
    <row r="1545" spans="1:7" ht="12" customHeight="1" x14ac:dyDescent="0.3">
      <c r="A1545" s="46"/>
      <c r="B1545" s="46"/>
      <c r="C1545" s="46"/>
      <c r="D1545" s="46"/>
      <c r="E1545" s="46"/>
      <c r="F1545" s="46"/>
      <c r="G1545" s="46"/>
    </row>
    <row r="1546" spans="1:7" ht="12" customHeight="1" x14ac:dyDescent="0.3">
      <c r="A1546" s="46"/>
      <c r="B1546" s="46"/>
      <c r="C1546" s="46"/>
      <c r="D1546" s="46"/>
      <c r="E1546" s="46"/>
      <c r="F1546" s="46"/>
      <c r="G1546" s="46"/>
    </row>
    <row r="1547" spans="1:7" ht="12" customHeight="1" x14ac:dyDescent="0.3">
      <c r="A1547" s="46"/>
      <c r="B1547" s="46"/>
      <c r="C1547" s="46"/>
      <c r="D1547" s="46"/>
      <c r="E1547" s="46"/>
      <c r="F1547" s="46"/>
      <c r="G1547" s="46"/>
    </row>
    <row r="1548" spans="1:7" ht="12" customHeight="1" x14ac:dyDescent="0.3">
      <c r="A1548" s="46"/>
      <c r="B1548" s="46"/>
      <c r="C1548" s="46"/>
      <c r="D1548" s="46"/>
      <c r="E1548" s="46"/>
      <c r="F1548" s="46"/>
      <c r="G1548" s="46"/>
    </row>
    <row r="1549" spans="1:7" ht="12" customHeight="1" x14ac:dyDescent="0.3">
      <c r="A1549" s="46"/>
      <c r="B1549" s="46"/>
      <c r="C1549" s="46"/>
      <c r="D1549" s="46"/>
      <c r="E1549" s="46"/>
      <c r="F1549" s="46"/>
      <c r="G1549" s="46"/>
    </row>
    <row r="1550" spans="1:7" ht="12" customHeight="1" x14ac:dyDescent="0.3">
      <c r="A1550" s="46"/>
      <c r="B1550" s="46"/>
      <c r="C1550" s="46"/>
      <c r="D1550" s="46"/>
      <c r="E1550" s="46"/>
      <c r="F1550" s="46"/>
      <c r="G1550" s="46"/>
    </row>
    <row r="1551" spans="1:7" ht="12" customHeight="1" x14ac:dyDescent="0.3">
      <c r="A1551" s="46"/>
      <c r="B1551" s="46"/>
      <c r="C1551" s="46"/>
      <c r="D1551" s="46"/>
      <c r="E1551" s="46"/>
      <c r="F1551" s="46"/>
      <c r="G1551" s="46"/>
    </row>
    <row r="1552" spans="1:7" ht="12" customHeight="1" x14ac:dyDescent="0.3">
      <c r="A1552" s="46"/>
      <c r="B1552" s="46"/>
      <c r="C1552" s="46"/>
      <c r="D1552" s="46"/>
      <c r="E1552" s="46"/>
      <c r="F1552" s="46"/>
      <c r="G1552" s="46"/>
    </row>
    <row r="1553" spans="1:7" ht="12" customHeight="1" x14ac:dyDescent="0.3">
      <c r="A1553" s="46"/>
      <c r="B1553" s="46"/>
      <c r="C1553" s="46"/>
      <c r="D1553" s="46"/>
      <c r="E1553" s="46"/>
      <c r="F1553" s="46"/>
      <c r="G1553" s="46"/>
    </row>
    <row r="1554" spans="1:7" ht="12" customHeight="1" x14ac:dyDescent="0.3">
      <c r="A1554" s="46"/>
      <c r="B1554" s="46"/>
      <c r="C1554" s="46"/>
      <c r="D1554" s="46"/>
      <c r="E1554" s="46"/>
      <c r="F1554" s="46"/>
      <c r="G1554" s="46"/>
    </row>
    <row r="1555" spans="1:7" ht="12" customHeight="1" x14ac:dyDescent="0.3">
      <c r="A1555" s="46"/>
      <c r="B1555" s="46"/>
      <c r="C1555" s="46"/>
      <c r="D1555" s="46"/>
      <c r="E1555" s="46"/>
      <c r="F1555" s="46"/>
      <c r="G1555" s="46"/>
    </row>
    <row r="1556" spans="1:7" ht="12" customHeight="1" x14ac:dyDescent="0.3">
      <c r="A1556" s="46"/>
      <c r="B1556" s="46"/>
      <c r="C1556" s="46"/>
      <c r="D1556" s="46"/>
      <c r="E1556" s="46"/>
      <c r="F1556" s="46"/>
      <c r="G1556" s="46"/>
    </row>
    <row r="1557" spans="1:7" ht="12" customHeight="1" x14ac:dyDescent="0.3">
      <c r="A1557" s="46"/>
      <c r="B1557" s="46"/>
      <c r="C1557" s="46"/>
      <c r="D1557" s="46"/>
      <c r="E1557" s="46"/>
      <c r="F1557" s="46"/>
      <c r="G1557" s="46"/>
    </row>
    <row r="1558" spans="1:7" x14ac:dyDescent="0.3">
      <c r="A1558" s="46"/>
      <c r="B1558" s="46"/>
      <c r="C1558" s="46"/>
      <c r="D1558" s="46"/>
      <c r="E1558" s="46"/>
      <c r="F1558" s="46"/>
      <c r="G1558" s="46"/>
    </row>
    <row r="1559" spans="1:7" x14ac:dyDescent="0.3">
      <c r="A1559" s="46"/>
      <c r="B1559" s="46"/>
      <c r="C1559" s="46"/>
      <c r="D1559" s="46"/>
      <c r="E1559" s="46"/>
      <c r="F1559" s="46"/>
      <c r="G1559" s="46"/>
    </row>
    <row r="1560" spans="1:7" x14ac:dyDescent="0.3">
      <c r="A1560" s="46"/>
      <c r="B1560" s="46"/>
      <c r="C1560" s="46"/>
      <c r="D1560" s="46"/>
      <c r="E1560" s="46"/>
      <c r="F1560" s="46"/>
      <c r="G1560" s="46"/>
    </row>
    <row r="1561" spans="1:7" x14ac:dyDescent="0.3">
      <c r="A1561" s="46"/>
      <c r="B1561" s="46"/>
      <c r="C1561" s="46"/>
      <c r="D1561" s="46"/>
      <c r="E1561" s="46"/>
      <c r="F1561" s="46"/>
      <c r="G1561" s="46"/>
    </row>
    <row r="1562" spans="1:7" x14ac:dyDescent="0.3">
      <c r="A1562" s="46"/>
      <c r="B1562" s="46"/>
      <c r="C1562" s="46"/>
      <c r="D1562" s="46"/>
      <c r="E1562" s="46"/>
      <c r="F1562" s="46"/>
      <c r="G1562" s="46"/>
    </row>
    <row r="1563" spans="1:7" x14ac:dyDescent="0.3">
      <c r="A1563" s="46"/>
      <c r="B1563" s="46"/>
      <c r="C1563" s="46"/>
      <c r="D1563" s="46"/>
      <c r="E1563" s="46"/>
      <c r="F1563" s="46"/>
      <c r="G1563" s="46"/>
    </row>
    <row r="1564" spans="1:7" x14ac:dyDescent="0.3">
      <c r="A1564" s="46"/>
      <c r="B1564" s="46"/>
      <c r="C1564" s="46"/>
      <c r="D1564" s="46"/>
      <c r="E1564" s="46"/>
      <c r="F1564" s="46"/>
      <c r="G1564" s="46"/>
    </row>
    <row r="1565" spans="1:7" x14ac:dyDescent="0.3">
      <c r="A1565" s="46"/>
      <c r="B1565" s="46"/>
      <c r="C1565" s="46"/>
      <c r="D1565" s="46"/>
      <c r="E1565" s="46"/>
      <c r="F1565" s="46"/>
      <c r="G1565" s="46"/>
    </row>
    <row r="1566" spans="1:7" x14ac:dyDescent="0.3">
      <c r="A1566" s="46"/>
      <c r="B1566" s="46"/>
      <c r="C1566" s="46"/>
      <c r="D1566" s="46"/>
      <c r="E1566" s="46"/>
      <c r="F1566" s="46"/>
      <c r="G1566" s="46"/>
    </row>
    <row r="1567" spans="1:7" x14ac:dyDescent="0.3">
      <c r="A1567" s="46"/>
      <c r="B1567" s="46"/>
      <c r="C1567" s="46"/>
      <c r="D1567" s="46"/>
      <c r="E1567" s="46"/>
      <c r="F1567" s="46"/>
      <c r="G1567" s="46"/>
    </row>
    <row r="1568" spans="1:7" x14ac:dyDescent="0.3">
      <c r="A1568" s="46"/>
      <c r="B1568" s="46"/>
      <c r="C1568" s="46"/>
      <c r="D1568" s="46"/>
      <c r="E1568" s="46"/>
      <c r="F1568" s="46"/>
      <c r="G1568" s="46"/>
    </row>
    <row r="1569" spans="1:7" x14ac:dyDescent="0.3">
      <c r="A1569" s="46"/>
      <c r="B1569" s="46"/>
      <c r="C1569" s="46"/>
      <c r="D1569" s="46"/>
      <c r="E1569" s="46"/>
      <c r="F1569" s="46"/>
      <c r="G1569" s="46"/>
    </row>
    <row r="1570" spans="1:7" x14ac:dyDescent="0.3">
      <c r="A1570" s="46"/>
      <c r="B1570" s="46"/>
      <c r="C1570" s="46"/>
      <c r="D1570" s="46"/>
      <c r="E1570" s="46"/>
      <c r="F1570" s="46"/>
      <c r="G1570" s="46"/>
    </row>
    <row r="1571" spans="1:7" x14ac:dyDescent="0.3">
      <c r="A1571" s="46"/>
      <c r="B1571" s="46"/>
      <c r="C1571" s="46"/>
      <c r="D1571" s="46"/>
      <c r="E1571" s="46"/>
      <c r="F1571" s="46"/>
      <c r="G1571" s="46"/>
    </row>
    <row r="1572" spans="1:7" x14ac:dyDescent="0.3">
      <c r="A1572" s="46"/>
      <c r="B1572" s="46"/>
      <c r="C1572" s="46"/>
      <c r="D1572" s="46"/>
      <c r="E1572" s="46"/>
      <c r="F1572" s="46"/>
      <c r="G1572" s="46"/>
    </row>
    <row r="1573" spans="1:7" x14ac:dyDescent="0.3">
      <c r="A1573" s="46"/>
      <c r="B1573" s="46"/>
      <c r="C1573" s="46"/>
      <c r="D1573" s="46"/>
      <c r="E1573" s="46"/>
      <c r="F1573" s="46"/>
      <c r="G1573" s="46"/>
    </row>
    <row r="1574" spans="1:7" x14ac:dyDescent="0.3">
      <c r="A1574" s="46"/>
      <c r="B1574" s="46"/>
      <c r="C1574" s="46"/>
      <c r="D1574" s="46"/>
      <c r="E1574" s="46"/>
      <c r="F1574" s="46"/>
      <c r="G1574" s="46"/>
    </row>
    <row r="1575" spans="1:7" x14ac:dyDescent="0.3">
      <c r="A1575" s="46"/>
      <c r="B1575" s="46"/>
      <c r="C1575" s="46"/>
      <c r="D1575" s="46"/>
      <c r="E1575" s="46"/>
      <c r="F1575" s="46"/>
      <c r="G1575" s="46"/>
    </row>
    <row r="1576" spans="1:7" x14ac:dyDescent="0.3">
      <c r="A1576" s="46"/>
      <c r="B1576" s="46"/>
      <c r="C1576" s="46"/>
      <c r="D1576" s="46"/>
      <c r="E1576" s="46"/>
      <c r="F1576" s="46"/>
      <c r="G1576" s="46"/>
    </row>
    <row r="1577" spans="1:7" x14ac:dyDescent="0.3">
      <c r="A1577" s="46"/>
      <c r="B1577" s="46"/>
      <c r="C1577" s="46"/>
      <c r="D1577" s="46"/>
      <c r="E1577" s="46"/>
      <c r="F1577" s="46"/>
      <c r="G1577" s="46"/>
    </row>
    <row r="1578" spans="1:7" x14ac:dyDescent="0.3">
      <c r="A1578" s="46"/>
      <c r="B1578" s="46"/>
      <c r="C1578" s="46"/>
      <c r="D1578" s="46"/>
      <c r="E1578" s="46"/>
      <c r="F1578" s="46"/>
      <c r="G1578" s="46"/>
    </row>
    <row r="1579" spans="1:7" x14ac:dyDescent="0.3">
      <c r="A1579" s="46"/>
      <c r="B1579" s="46"/>
      <c r="C1579" s="46"/>
      <c r="D1579" s="46"/>
      <c r="E1579" s="46"/>
      <c r="F1579" s="46"/>
      <c r="G1579" s="46"/>
    </row>
    <row r="1580" spans="1:7" x14ac:dyDescent="0.3">
      <c r="A1580" s="46"/>
      <c r="B1580" s="46"/>
      <c r="C1580" s="46"/>
      <c r="D1580" s="46"/>
      <c r="E1580" s="46"/>
      <c r="F1580" s="46"/>
      <c r="G1580" s="46"/>
    </row>
  </sheetData>
  <mergeCells count="255">
    <mergeCell ref="B1450:F1450"/>
    <mergeCell ref="C1451:F1451"/>
    <mergeCell ref="C1452:F1452"/>
    <mergeCell ref="C1453:F1453"/>
    <mergeCell ref="B1454:F1454"/>
    <mergeCell ref="C1393:F1393"/>
    <mergeCell ref="B1394:F1394"/>
    <mergeCell ref="A1423:G1423"/>
    <mergeCell ref="A1424:G1424"/>
    <mergeCell ref="A1441:A1442"/>
    <mergeCell ref="C1441:C1442"/>
    <mergeCell ref="D1441:D1442"/>
    <mergeCell ref="E1441:E1442"/>
    <mergeCell ref="F1441:F1442"/>
    <mergeCell ref="G1441:G1442"/>
    <mergeCell ref="B1350:F1350"/>
    <mergeCell ref="A1374:G1374"/>
    <mergeCell ref="A1375:F1375"/>
    <mergeCell ref="B1390:F1390"/>
    <mergeCell ref="C1391:F1391"/>
    <mergeCell ref="C1392:F1392"/>
    <mergeCell ref="A1325:G1325"/>
    <mergeCell ref="A1326:F1326"/>
    <mergeCell ref="B1346:F1346"/>
    <mergeCell ref="C1347:F1347"/>
    <mergeCell ref="C1348:F1348"/>
    <mergeCell ref="C1349:F1349"/>
    <mergeCell ref="A1277:G1277"/>
    <mergeCell ref="B1300:F1300"/>
    <mergeCell ref="C1301:F1301"/>
    <mergeCell ref="C1302:F1302"/>
    <mergeCell ref="C1303:F1303"/>
    <mergeCell ref="B1304:F1304"/>
    <mergeCell ref="B1255:F1255"/>
    <mergeCell ref="C1256:F1256"/>
    <mergeCell ref="C1257:F1257"/>
    <mergeCell ref="C1258:F1258"/>
    <mergeCell ref="B1259:F1259"/>
    <mergeCell ref="A1276:G1276"/>
    <mergeCell ref="A1227:G1227"/>
    <mergeCell ref="A1228:G1228"/>
    <mergeCell ref="A1239:A1240"/>
    <mergeCell ref="C1239:C1240"/>
    <mergeCell ref="D1239:D1240"/>
    <mergeCell ref="E1239:E1240"/>
    <mergeCell ref="F1239:F1240"/>
    <mergeCell ref="G1239:G1240"/>
    <mergeCell ref="G1172:G1173"/>
    <mergeCell ref="B1182:F1182"/>
    <mergeCell ref="C1183:F1183"/>
    <mergeCell ref="C1184:F1184"/>
    <mergeCell ref="C1185:F1185"/>
    <mergeCell ref="B1186:F1186"/>
    <mergeCell ref="C1092:F1092"/>
    <mergeCell ref="C1093:F1093"/>
    <mergeCell ref="B1094:F1094"/>
    <mergeCell ref="A1128:G1128"/>
    <mergeCell ref="A1129:G1129"/>
    <mergeCell ref="A1172:A1173"/>
    <mergeCell ref="C1172:C1173"/>
    <mergeCell ref="D1172:D1173"/>
    <mergeCell ref="E1172:E1173"/>
    <mergeCell ref="F1172:F1173"/>
    <mergeCell ref="C1063:F1063"/>
    <mergeCell ref="B1064:F1064"/>
    <mergeCell ref="A1080:G1080"/>
    <mergeCell ref="A1081:F1081"/>
    <mergeCell ref="B1090:F1090"/>
    <mergeCell ref="C1091:F1091"/>
    <mergeCell ref="B1004:F1004"/>
    <mergeCell ref="A1031:G1031"/>
    <mergeCell ref="A1032:F1032"/>
    <mergeCell ref="B1060:F1060"/>
    <mergeCell ref="C1061:F1061"/>
    <mergeCell ref="C1062:F1062"/>
    <mergeCell ref="A982:G982"/>
    <mergeCell ref="A983:F983"/>
    <mergeCell ref="B1000:F1000"/>
    <mergeCell ref="C1001:F1001"/>
    <mergeCell ref="C1002:F1002"/>
    <mergeCell ref="C1003:F1003"/>
    <mergeCell ref="A934:F934"/>
    <mergeCell ref="B956:F956"/>
    <mergeCell ref="C957:F957"/>
    <mergeCell ref="C958:F958"/>
    <mergeCell ref="C959:F959"/>
    <mergeCell ref="B960:F960"/>
    <mergeCell ref="B922:F922"/>
    <mergeCell ref="C923:F923"/>
    <mergeCell ref="C924:F924"/>
    <mergeCell ref="C925:F925"/>
    <mergeCell ref="B926:F926"/>
    <mergeCell ref="A933:G933"/>
    <mergeCell ref="A887:A888"/>
    <mergeCell ref="C887:C888"/>
    <mergeCell ref="D887:D888"/>
    <mergeCell ref="E887:E888"/>
    <mergeCell ref="F887:F888"/>
    <mergeCell ref="G887:G888"/>
    <mergeCell ref="C850:F850"/>
    <mergeCell ref="C851:F851"/>
    <mergeCell ref="C852:F852"/>
    <mergeCell ref="B853:F853"/>
    <mergeCell ref="A884:G884"/>
    <mergeCell ref="A885:E885"/>
    <mergeCell ref="C803:F803"/>
    <mergeCell ref="C804:F804"/>
    <mergeCell ref="B805:F805"/>
    <mergeCell ref="A835:G835"/>
    <mergeCell ref="A836:F836"/>
    <mergeCell ref="B849:F849"/>
    <mergeCell ref="C757:F757"/>
    <mergeCell ref="B758:F758"/>
    <mergeCell ref="A786:G786"/>
    <mergeCell ref="A787:F787"/>
    <mergeCell ref="B801:F801"/>
    <mergeCell ref="C802:F802"/>
    <mergeCell ref="C718:F718"/>
    <mergeCell ref="A737:G737"/>
    <mergeCell ref="A738:F738"/>
    <mergeCell ref="B754:F754"/>
    <mergeCell ref="C755:F755"/>
    <mergeCell ref="C756:F756"/>
    <mergeCell ref="A687:G687"/>
    <mergeCell ref="A688:F688"/>
    <mergeCell ref="C714:F714"/>
    <mergeCell ref="C715:F715"/>
    <mergeCell ref="C716:F716"/>
    <mergeCell ref="C717:F717"/>
    <mergeCell ref="G658:G659"/>
    <mergeCell ref="B674:F674"/>
    <mergeCell ref="C675:F675"/>
    <mergeCell ref="C676:F676"/>
    <mergeCell ref="C677:F677"/>
    <mergeCell ref="B678:F678"/>
    <mergeCell ref="C611:F611"/>
    <mergeCell ref="C612:F612"/>
    <mergeCell ref="B613:F613"/>
    <mergeCell ref="A638:G638"/>
    <mergeCell ref="A639:F639"/>
    <mergeCell ref="A658:A659"/>
    <mergeCell ref="B658:B659"/>
    <mergeCell ref="D658:D659"/>
    <mergeCell ref="E658:E659"/>
    <mergeCell ref="F658:F659"/>
    <mergeCell ref="C578:F578"/>
    <mergeCell ref="B579:F579"/>
    <mergeCell ref="A589:G589"/>
    <mergeCell ref="A590:F590"/>
    <mergeCell ref="B609:F609"/>
    <mergeCell ref="C610:F610"/>
    <mergeCell ref="B536:F536"/>
    <mergeCell ref="A540:G540"/>
    <mergeCell ref="A541:F541"/>
    <mergeCell ref="B575:F575"/>
    <mergeCell ref="C576:F576"/>
    <mergeCell ref="C577:F577"/>
    <mergeCell ref="A492:G492"/>
    <mergeCell ref="A493:F493"/>
    <mergeCell ref="B532:F532"/>
    <mergeCell ref="C533:F533"/>
    <mergeCell ref="C534:F534"/>
    <mergeCell ref="C535:F535"/>
    <mergeCell ref="A444:F444"/>
    <mergeCell ref="B468:F468"/>
    <mergeCell ref="C469:F469"/>
    <mergeCell ref="C470:F470"/>
    <mergeCell ref="C471:F471"/>
    <mergeCell ref="B472:F472"/>
    <mergeCell ref="B412:F412"/>
    <mergeCell ref="C413:F413"/>
    <mergeCell ref="C414:F414"/>
    <mergeCell ref="C415:F415"/>
    <mergeCell ref="B416:F416"/>
    <mergeCell ref="A443:G443"/>
    <mergeCell ref="A395:F395"/>
    <mergeCell ref="A408:A409"/>
    <mergeCell ref="D408:D409"/>
    <mergeCell ref="E408:E409"/>
    <mergeCell ref="F408:F409"/>
    <mergeCell ref="G408:G409"/>
    <mergeCell ref="B376:F376"/>
    <mergeCell ref="C377:F377"/>
    <mergeCell ref="C378:F378"/>
    <mergeCell ref="C379:F379"/>
    <mergeCell ref="B380:F380"/>
    <mergeCell ref="A394:G394"/>
    <mergeCell ref="A345:G345"/>
    <mergeCell ref="A346:F346"/>
    <mergeCell ref="A372:A373"/>
    <mergeCell ref="C372:C373"/>
    <mergeCell ref="D372:D373"/>
    <mergeCell ref="E372:E373"/>
    <mergeCell ref="F372:F373"/>
    <mergeCell ref="G372:G373"/>
    <mergeCell ref="A297:F297"/>
    <mergeCell ref="B325:F325"/>
    <mergeCell ref="C326:F326"/>
    <mergeCell ref="C327:F327"/>
    <mergeCell ref="C328:F328"/>
    <mergeCell ref="B329:F329"/>
    <mergeCell ref="B285:F285"/>
    <mergeCell ref="C286:F286"/>
    <mergeCell ref="C287:F287"/>
    <mergeCell ref="C288:F288"/>
    <mergeCell ref="B289:F289"/>
    <mergeCell ref="A296:G296"/>
    <mergeCell ref="C221:F221"/>
    <mergeCell ref="B222:F222"/>
    <mergeCell ref="A247:G247"/>
    <mergeCell ref="A248:F248"/>
    <mergeCell ref="A261:A262"/>
    <mergeCell ref="D261:D262"/>
    <mergeCell ref="E261:E262"/>
    <mergeCell ref="F261:F262"/>
    <mergeCell ref="G261:G262"/>
    <mergeCell ref="B167:F167"/>
    <mergeCell ref="A198:G198"/>
    <mergeCell ref="A199:G199"/>
    <mergeCell ref="B218:F218"/>
    <mergeCell ref="C219:F219"/>
    <mergeCell ref="C220:F220"/>
    <mergeCell ref="A149:G149"/>
    <mergeCell ref="A150:G150"/>
    <mergeCell ref="B163:F163"/>
    <mergeCell ref="C164:F164"/>
    <mergeCell ref="C165:F165"/>
    <mergeCell ref="C166:F166"/>
    <mergeCell ref="C120:F120"/>
    <mergeCell ref="C121:F121"/>
    <mergeCell ref="B122:F122"/>
    <mergeCell ref="B93:F93"/>
    <mergeCell ref="C94:F94"/>
    <mergeCell ref="C95:F95"/>
    <mergeCell ref="C96:F96"/>
    <mergeCell ref="B97:F97"/>
    <mergeCell ref="A100:G100"/>
    <mergeCell ref="A65:A66"/>
    <mergeCell ref="C65:C66"/>
    <mergeCell ref="D65:D66"/>
    <mergeCell ref="E65:E66"/>
    <mergeCell ref="F65:F66"/>
    <mergeCell ref="G65:G66"/>
    <mergeCell ref="A101:G101"/>
    <mergeCell ref="B118:F118"/>
    <mergeCell ref="C119:F119"/>
    <mergeCell ref="A1:G1"/>
    <mergeCell ref="A5:G5"/>
    <mergeCell ref="B43:F43"/>
    <mergeCell ref="C44:F44"/>
    <mergeCell ref="C45:F45"/>
    <mergeCell ref="C46:F46"/>
    <mergeCell ref="B47:F47"/>
    <mergeCell ref="A50:G50"/>
    <mergeCell ref="A51:G5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0"/>
  <sheetViews>
    <sheetView tabSelected="1" topLeftCell="B827" workbookViewId="0">
      <selection activeCell="A823" sqref="A823:G856"/>
    </sheetView>
  </sheetViews>
  <sheetFormatPr defaultRowHeight="14.4" x14ac:dyDescent="0.3"/>
  <cols>
    <col min="1" max="1" width="4.6640625" customWidth="1"/>
    <col min="2" max="2" width="72.44140625" customWidth="1"/>
    <col min="3" max="3" width="14.109375" customWidth="1"/>
    <col min="4" max="4" width="10.44140625" customWidth="1"/>
    <col min="5" max="5" width="12" customWidth="1"/>
    <col min="6" max="6" width="13.44140625" customWidth="1"/>
    <col min="7" max="7" width="13" customWidth="1"/>
    <col min="11" max="11" width="10.5546875" customWidth="1"/>
  </cols>
  <sheetData>
    <row r="1" spans="1:7" ht="12" customHeight="1" x14ac:dyDescent="0.3">
      <c r="A1" s="180" t="s">
        <v>523</v>
      </c>
      <c r="B1" s="180"/>
      <c r="C1" s="180"/>
      <c r="D1" s="180"/>
      <c r="E1" s="180"/>
      <c r="F1" s="180"/>
      <c r="G1" s="180"/>
    </row>
    <row r="2" spans="1:7" ht="12" customHeight="1" x14ac:dyDescent="0.3">
      <c r="A2" s="8" t="s">
        <v>0</v>
      </c>
      <c r="B2" s="9"/>
      <c r="C2" s="10" t="s">
        <v>0</v>
      </c>
      <c r="D2" s="11" t="s">
        <v>1</v>
      </c>
      <c r="E2" s="8"/>
      <c r="F2" s="8" t="s">
        <v>2</v>
      </c>
      <c r="G2" s="8" t="s">
        <v>3</v>
      </c>
    </row>
    <row r="3" spans="1:7" ht="12" customHeight="1" x14ac:dyDescent="0.3">
      <c r="A3" s="12" t="s">
        <v>4</v>
      </c>
      <c r="B3" s="13" t="s">
        <v>5</v>
      </c>
      <c r="C3" s="14" t="s">
        <v>6</v>
      </c>
      <c r="D3" s="15" t="s">
        <v>7</v>
      </c>
      <c r="E3" s="12" t="s">
        <v>8</v>
      </c>
      <c r="F3" s="12" t="s">
        <v>9</v>
      </c>
      <c r="G3" s="12" t="s">
        <v>9</v>
      </c>
    </row>
    <row r="4" spans="1:7" ht="12" customHeight="1" x14ac:dyDescent="0.3">
      <c r="A4" s="16"/>
      <c r="B4" s="17"/>
      <c r="C4" s="18"/>
      <c r="D4" s="19" t="s">
        <v>10</v>
      </c>
      <c r="E4" s="20"/>
      <c r="F4" s="20" t="s">
        <v>11</v>
      </c>
      <c r="G4" s="20"/>
    </row>
    <row r="5" spans="1:7" ht="12" customHeight="1" x14ac:dyDescent="0.3">
      <c r="A5" s="181" t="s">
        <v>12</v>
      </c>
      <c r="B5" s="182"/>
      <c r="C5" s="182"/>
      <c r="D5" s="182"/>
      <c r="E5" s="182"/>
      <c r="F5" s="182"/>
      <c r="G5" s="183"/>
    </row>
    <row r="6" spans="1:7" ht="12" customHeight="1" x14ac:dyDescent="0.3">
      <c r="A6" s="21">
        <v>1</v>
      </c>
      <c r="B6" s="22" t="s">
        <v>13</v>
      </c>
      <c r="C6" s="161">
        <v>98</v>
      </c>
      <c r="D6" s="23" t="s">
        <v>14</v>
      </c>
      <c r="E6" s="24">
        <v>2</v>
      </c>
      <c r="F6" s="24">
        <v>1159.6099999999999</v>
      </c>
      <c r="G6" s="24" t="s">
        <v>19</v>
      </c>
    </row>
    <row r="7" spans="1:7" ht="12" customHeight="1" x14ac:dyDescent="0.3">
      <c r="A7" s="25">
        <v>2</v>
      </c>
      <c r="B7" s="26" t="s">
        <v>104</v>
      </c>
      <c r="C7" s="162"/>
      <c r="D7" s="28" t="s">
        <v>63</v>
      </c>
      <c r="E7" s="28">
        <v>1600</v>
      </c>
      <c r="F7" s="28">
        <v>13686.66</v>
      </c>
      <c r="G7" s="29" t="s">
        <v>20</v>
      </c>
    </row>
    <row r="8" spans="1:7" ht="12" customHeight="1" x14ac:dyDescent="0.3">
      <c r="A8" s="25">
        <v>3</v>
      </c>
      <c r="B8" s="26" t="s">
        <v>105</v>
      </c>
      <c r="C8" s="162"/>
      <c r="D8" s="28" t="s">
        <v>14</v>
      </c>
      <c r="E8" s="28">
        <v>2</v>
      </c>
      <c r="F8" s="28">
        <v>947.82</v>
      </c>
      <c r="G8" s="29" t="s">
        <v>103</v>
      </c>
    </row>
    <row r="9" spans="1:7" ht="12" customHeight="1" x14ac:dyDescent="0.3">
      <c r="A9" s="25">
        <v>4</v>
      </c>
      <c r="B9" s="26" t="s">
        <v>13</v>
      </c>
      <c r="C9" s="162">
        <v>6</v>
      </c>
      <c r="D9" s="28" t="s">
        <v>14</v>
      </c>
      <c r="E9" s="28">
        <v>2</v>
      </c>
      <c r="F9" s="28">
        <v>1144.8699999999999</v>
      </c>
      <c r="G9" s="28" t="s">
        <v>103</v>
      </c>
    </row>
    <row r="10" spans="1:7" ht="12" customHeight="1" x14ac:dyDescent="0.3">
      <c r="A10" s="25">
        <v>5</v>
      </c>
      <c r="B10" s="26" t="s">
        <v>106</v>
      </c>
      <c r="C10" s="162">
        <v>52</v>
      </c>
      <c r="D10" s="28" t="s">
        <v>16</v>
      </c>
      <c r="E10" s="28">
        <v>1</v>
      </c>
      <c r="F10" s="28">
        <v>1055.58</v>
      </c>
      <c r="G10" s="29" t="s">
        <v>100</v>
      </c>
    </row>
    <row r="11" spans="1:7" ht="12" customHeight="1" x14ac:dyDescent="0.3">
      <c r="A11" s="25">
        <v>6</v>
      </c>
      <c r="B11" s="26" t="s">
        <v>15</v>
      </c>
      <c r="C11" s="162">
        <v>55</v>
      </c>
      <c r="D11" s="28" t="s">
        <v>16</v>
      </c>
      <c r="E11" s="28">
        <v>1.5</v>
      </c>
      <c r="F11" s="28">
        <v>2003.07</v>
      </c>
      <c r="G11" s="28" t="s">
        <v>100</v>
      </c>
    </row>
    <row r="12" spans="1:7" ht="12" customHeight="1" x14ac:dyDescent="0.3">
      <c r="A12" s="25">
        <v>7</v>
      </c>
      <c r="B12" s="26" t="s">
        <v>13</v>
      </c>
      <c r="C12" s="162">
        <v>50</v>
      </c>
      <c r="D12" s="28" t="s">
        <v>14</v>
      </c>
      <c r="E12" s="28">
        <v>2</v>
      </c>
      <c r="F12" s="28">
        <v>1067.69</v>
      </c>
      <c r="G12" s="29" t="s">
        <v>100</v>
      </c>
    </row>
    <row r="13" spans="1:7" ht="12" customHeight="1" x14ac:dyDescent="0.3">
      <c r="A13" s="25">
        <v>8</v>
      </c>
      <c r="B13" s="26" t="s">
        <v>13</v>
      </c>
      <c r="C13" s="162">
        <v>44</v>
      </c>
      <c r="D13" s="28" t="s">
        <v>14</v>
      </c>
      <c r="E13" s="28">
        <v>2</v>
      </c>
      <c r="F13" s="28">
        <v>1132.8900000000001</v>
      </c>
      <c r="G13" s="29" t="s">
        <v>100</v>
      </c>
    </row>
    <row r="14" spans="1:7" ht="12" customHeight="1" x14ac:dyDescent="0.3">
      <c r="A14" s="25">
        <v>9</v>
      </c>
      <c r="B14" s="26" t="s">
        <v>149</v>
      </c>
      <c r="C14" s="162"/>
      <c r="D14" s="28"/>
      <c r="E14" s="28"/>
      <c r="F14" s="28">
        <v>5405.34</v>
      </c>
      <c r="G14" s="28" t="s">
        <v>100</v>
      </c>
    </row>
    <row r="15" spans="1:7" ht="12" customHeight="1" x14ac:dyDescent="0.3">
      <c r="A15" s="25">
        <v>10</v>
      </c>
      <c r="B15" s="26" t="s">
        <v>150</v>
      </c>
      <c r="C15" s="162"/>
      <c r="D15" s="28"/>
      <c r="E15" s="28"/>
      <c r="F15" s="28">
        <v>4680.4799999999996</v>
      </c>
      <c r="G15" s="28" t="s">
        <v>100</v>
      </c>
    </row>
    <row r="16" spans="1:7" ht="12" customHeight="1" x14ac:dyDescent="0.3">
      <c r="A16" s="25">
        <v>11</v>
      </c>
      <c r="B16" s="26" t="s">
        <v>186</v>
      </c>
      <c r="C16" s="162"/>
      <c r="D16" s="28"/>
      <c r="E16" s="28"/>
      <c r="F16" s="28">
        <v>14288.4</v>
      </c>
      <c r="G16" s="28" t="s">
        <v>164</v>
      </c>
    </row>
    <row r="17" spans="1:7" ht="12" customHeight="1" x14ac:dyDescent="0.3">
      <c r="A17" s="25">
        <v>12</v>
      </c>
      <c r="B17" s="26" t="s">
        <v>13</v>
      </c>
      <c r="C17" s="162">
        <v>91</v>
      </c>
      <c r="D17" s="28" t="s">
        <v>14</v>
      </c>
      <c r="E17" s="29">
        <v>2</v>
      </c>
      <c r="F17" s="28">
        <v>939.56</v>
      </c>
      <c r="G17" s="28" t="s">
        <v>164</v>
      </c>
    </row>
    <row r="18" spans="1:7" ht="12" customHeight="1" x14ac:dyDescent="0.3">
      <c r="A18" s="25">
        <v>13</v>
      </c>
      <c r="B18" s="26" t="s">
        <v>240</v>
      </c>
      <c r="C18" s="162"/>
      <c r="D18" s="28" t="s">
        <v>508</v>
      </c>
      <c r="E18" s="29">
        <v>1</v>
      </c>
      <c r="F18" s="28">
        <v>430</v>
      </c>
      <c r="G18" s="28" t="s">
        <v>164</v>
      </c>
    </row>
    <row r="19" spans="1:7" ht="12" customHeight="1" x14ac:dyDescent="0.3">
      <c r="A19" s="25">
        <v>14</v>
      </c>
      <c r="B19" s="26" t="s">
        <v>234</v>
      </c>
      <c r="C19" s="162"/>
      <c r="D19" s="28"/>
      <c r="E19" s="29"/>
      <c r="F19" s="28">
        <v>38718.480000000003</v>
      </c>
      <c r="G19" s="28" t="s">
        <v>164</v>
      </c>
    </row>
    <row r="20" spans="1:7" ht="12" customHeight="1" x14ac:dyDescent="0.3">
      <c r="A20" s="25">
        <v>15</v>
      </c>
      <c r="B20" s="26" t="s">
        <v>493</v>
      </c>
      <c r="C20" s="162"/>
      <c r="D20" s="28"/>
      <c r="E20" s="29"/>
      <c r="F20" s="28">
        <v>43557.14</v>
      </c>
      <c r="G20" s="28" t="s">
        <v>164</v>
      </c>
    </row>
    <row r="21" spans="1:7" ht="12" customHeight="1" x14ac:dyDescent="0.3">
      <c r="A21" s="25">
        <v>16</v>
      </c>
      <c r="B21" s="26" t="s">
        <v>15</v>
      </c>
      <c r="C21" s="162">
        <v>36</v>
      </c>
      <c r="D21" s="28" t="s">
        <v>16</v>
      </c>
      <c r="E21" s="29">
        <v>1.75</v>
      </c>
      <c r="F21" s="28">
        <v>1413.97</v>
      </c>
      <c r="G21" s="28" t="s">
        <v>196</v>
      </c>
    </row>
    <row r="22" spans="1:7" ht="12" customHeight="1" x14ac:dyDescent="0.3">
      <c r="A22" s="25">
        <v>17</v>
      </c>
      <c r="B22" s="30" t="s">
        <v>246</v>
      </c>
      <c r="C22" s="163"/>
      <c r="D22" s="28"/>
      <c r="E22" s="28"/>
      <c r="F22" s="28">
        <v>14000</v>
      </c>
      <c r="G22" s="28" t="s">
        <v>196</v>
      </c>
    </row>
    <row r="23" spans="1:7" ht="12" customHeight="1" x14ac:dyDescent="0.3">
      <c r="A23" s="25">
        <v>18</v>
      </c>
      <c r="B23" s="30" t="s">
        <v>247</v>
      </c>
      <c r="C23" s="163"/>
      <c r="D23" s="28"/>
      <c r="E23" s="28"/>
      <c r="F23" s="28">
        <v>2723.81</v>
      </c>
      <c r="G23" s="28" t="s">
        <v>239</v>
      </c>
    </row>
    <row r="24" spans="1:7" ht="12" customHeight="1" x14ac:dyDescent="0.3">
      <c r="A24" s="25">
        <v>19</v>
      </c>
      <c r="B24" s="30" t="s">
        <v>248</v>
      </c>
      <c r="C24" s="163"/>
      <c r="D24" s="28"/>
      <c r="E24" s="28"/>
      <c r="F24" s="28">
        <v>513.77</v>
      </c>
      <c r="G24" s="28" t="s">
        <v>239</v>
      </c>
    </row>
    <row r="25" spans="1:7" ht="12" customHeight="1" x14ac:dyDescent="0.3">
      <c r="A25" s="25">
        <f>A24+1</f>
        <v>20</v>
      </c>
      <c r="B25" s="26" t="s">
        <v>13</v>
      </c>
      <c r="C25" s="162" t="s">
        <v>265</v>
      </c>
      <c r="D25" s="28" t="s">
        <v>14</v>
      </c>
      <c r="E25" s="28">
        <v>4</v>
      </c>
      <c r="F25" s="28">
        <v>2226.5700000000002</v>
      </c>
      <c r="G25" s="28" t="s">
        <v>239</v>
      </c>
    </row>
    <row r="26" spans="1:7" ht="12" customHeight="1" x14ac:dyDescent="0.3">
      <c r="A26" s="25">
        <f t="shared" ref="A26:A33" si="0">A25+1</f>
        <v>21</v>
      </c>
      <c r="B26" s="26" t="s">
        <v>268</v>
      </c>
      <c r="C26" s="162"/>
      <c r="D26" s="28"/>
      <c r="E26" s="28"/>
      <c r="F26" s="28">
        <v>11520</v>
      </c>
      <c r="G26" s="28" t="s">
        <v>269</v>
      </c>
    </row>
    <row r="27" spans="1:7" ht="12" customHeight="1" x14ac:dyDescent="0.3">
      <c r="A27" s="25">
        <f t="shared" si="0"/>
        <v>22</v>
      </c>
      <c r="B27" s="26" t="s">
        <v>307</v>
      </c>
      <c r="C27" s="162"/>
      <c r="D27" s="28" t="s">
        <v>509</v>
      </c>
      <c r="E27" s="28">
        <v>1</v>
      </c>
      <c r="F27" s="28">
        <v>3698.66</v>
      </c>
      <c r="G27" s="28" t="s">
        <v>269</v>
      </c>
    </row>
    <row r="28" spans="1:7" ht="12" customHeight="1" x14ac:dyDescent="0.3">
      <c r="A28" s="25">
        <f t="shared" si="0"/>
        <v>23</v>
      </c>
      <c r="B28" s="26" t="s">
        <v>308</v>
      </c>
      <c r="C28" s="162"/>
      <c r="D28" s="28"/>
      <c r="E28" s="28"/>
      <c r="F28" s="28">
        <v>171.69</v>
      </c>
      <c r="G28" s="28" t="s">
        <v>269</v>
      </c>
    </row>
    <row r="29" spans="1:7" ht="12" customHeight="1" x14ac:dyDescent="0.3">
      <c r="A29" s="25">
        <f t="shared" si="0"/>
        <v>24</v>
      </c>
      <c r="B29" s="26" t="s">
        <v>336</v>
      </c>
      <c r="C29" s="162"/>
      <c r="D29" s="28" t="s">
        <v>510</v>
      </c>
      <c r="E29" s="28">
        <v>33</v>
      </c>
      <c r="F29" s="28">
        <v>5760</v>
      </c>
      <c r="G29" s="28" t="s">
        <v>269</v>
      </c>
    </row>
    <row r="30" spans="1:7" ht="12" customHeight="1" x14ac:dyDescent="0.3">
      <c r="A30" s="25">
        <f t="shared" si="0"/>
        <v>25</v>
      </c>
      <c r="B30" s="26" t="s">
        <v>337</v>
      </c>
      <c r="C30" s="162"/>
      <c r="D30" s="28" t="s">
        <v>510</v>
      </c>
      <c r="E30" s="28">
        <v>32</v>
      </c>
      <c r="F30" s="28">
        <v>5760</v>
      </c>
      <c r="G30" s="28" t="s">
        <v>269</v>
      </c>
    </row>
    <row r="31" spans="1:7" ht="12" customHeight="1" x14ac:dyDescent="0.3">
      <c r="A31" s="25">
        <f t="shared" si="0"/>
        <v>26</v>
      </c>
      <c r="B31" s="26" t="s">
        <v>15</v>
      </c>
      <c r="C31" s="162">
        <v>103</v>
      </c>
      <c r="D31" s="28" t="s">
        <v>16</v>
      </c>
      <c r="E31" s="28">
        <v>2.5</v>
      </c>
      <c r="F31" s="28">
        <v>2409.9299999999998</v>
      </c>
      <c r="G31" s="28" t="s">
        <v>312</v>
      </c>
    </row>
    <row r="32" spans="1:7" ht="12" customHeight="1" x14ac:dyDescent="0.3">
      <c r="A32" s="25">
        <f t="shared" si="0"/>
        <v>27</v>
      </c>
      <c r="B32" s="26" t="s">
        <v>141</v>
      </c>
      <c r="C32" s="162">
        <v>12</v>
      </c>
      <c r="D32" s="28" t="s">
        <v>14</v>
      </c>
      <c r="E32" s="28">
        <v>2</v>
      </c>
      <c r="F32" s="28">
        <v>1049.17</v>
      </c>
      <c r="G32" s="28" t="s">
        <v>312</v>
      </c>
    </row>
    <row r="33" spans="1:7" ht="12" customHeight="1" x14ac:dyDescent="0.3">
      <c r="A33" s="25">
        <f t="shared" si="0"/>
        <v>28</v>
      </c>
      <c r="B33" s="26" t="s">
        <v>436</v>
      </c>
      <c r="C33" s="162">
        <v>108</v>
      </c>
      <c r="D33" s="28" t="s">
        <v>14</v>
      </c>
      <c r="E33" s="28">
        <v>1</v>
      </c>
      <c r="F33" s="28">
        <v>1618.3</v>
      </c>
      <c r="G33" s="28" t="s">
        <v>329</v>
      </c>
    </row>
    <row r="34" spans="1:7" ht="12" customHeight="1" x14ac:dyDescent="0.3">
      <c r="A34" s="25">
        <f t="shared" ref="A34:A40" si="1">A33+1</f>
        <v>29</v>
      </c>
      <c r="B34" s="26" t="s">
        <v>437</v>
      </c>
      <c r="C34" s="162"/>
      <c r="D34" s="28" t="s">
        <v>14</v>
      </c>
      <c r="E34" s="28">
        <v>1</v>
      </c>
      <c r="F34" s="28">
        <v>1489.43</v>
      </c>
      <c r="G34" s="28" t="s">
        <v>394</v>
      </c>
    </row>
    <row r="35" spans="1:7" ht="12" customHeight="1" x14ac:dyDescent="0.3">
      <c r="A35" s="25">
        <f t="shared" si="1"/>
        <v>30</v>
      </c>
      <c r="B35" s="26" t="s">
        <v>444</v>
      </c>
      <c r="C35" s="162"/>
      <c r="D35" s="28" t="s">
        <v>445</v>
      </c>
      <c r="E35" s="28">
        <v>1</v>
      </c>
      <c r="F35" s="28">
        <v>383.11</v>
      </c>
      <c r="G35" s="28" t="s">
        <v>401</v>
      </c>
    </row>
    <row r="36" spans="1:7" ht="12" customHeight="1" x14ac:dyDescent="0.3">
      <c r="A36" s="25">
        <f t="shared" si="1"/>
        <v>31</v>
      </c>
      <c r="B36" s="26" t="s">
        <v>13</v>
      </c>
      <c r="C36" s="162">
        <v>58</v>
      </c>
      <c r="D36" s="28" t="s">
        <v>14</v>
      </c>
      <c r="E36" s="28">
        <v>2</v>
      </c>
      <c r="F36" s="28">
        <v>933.9</v>
      </c>
      <c r="G36" s="28" t="s">
        <v>401</v>
      </c>
    </row>
    <row r="37" spans="1:7" ht="12" customHeight="1" x14ac:dyDescent="0.3">
      <c r="A37" s="25">
        <f t="shared" si="1"/>
        <v>32</v>
      </c>
      <c r="B37" s="26" t="s">
        <v>13</v>
      </c>
      <c r="C37" s="162">
        <v>80</v>
      </c>
      <c r="D37" s="28" t="s">
        <v>14</v>
      </c>
      <c r="E37" s="28">
        <v>2</v>
      </c>
      <c r="F37" s="28">
        <v>925.82</v>
      </c>
      <c r="G37" s="28" t="s">
        <v>401</v>
      </c>
    </row>
    <row r="38" spans="1:7" ht="12" customHeight="1" x14ac:dyDescent="0.3">
      <c r="A38" s="25">
        <f t="shared" si="1"/>
        <v>33</v>
      </c>
      <c r="B38" s="26" t="s">
        <v>13</v>
      </c>
      <c r="C38" s="162">
        <v>64</v>
      </c>
      <c r="D38" s="28" t="s">
        <v>14</v>
      </c>
      <c r="E38" s="28">
        <v>1</v>
      </c>
      <c r="F38" s="28">
        <v>463.09</v>
      </c>
      <c r="G38" s="28" t="s">
        <v>401</v>
      </c>
    </row>
    <row r="39" spans="1:7" ht="12" customHeight="1" x14ac:dyDescent="0.3">
      <c r="A39" s="25">
        <f t="shared" si="1"/>
        <v>34</v>
      </c>
      <c r="B39" s="26" t="s">
        <v>446</v>
      </c>
      <c r="C39" s="162"/>
      <c r="D39" s="28"/>
      <c r="E39" s="28"/>
      <c r="F39" s="28">
        <v>2014.17</v>
      </c>
      <c r="G39" s="28" t="s">
        <v>401</v>
      </c>
    </row>
    <row r="40" spans="1:7" ht="12" customHeight="1" x14ac:dyDescent="0.3">
      <c r="A40" s="25">
        <f t="shared" si="1"/>
        <v>35</v>
      </c>
      <c r="B40" s="26" t="s">
        <v>482</v>
      </c>
      <c r="C40" s="27"/>
      <c r="D40" s="28" t="s">
        <v>510</v>
      </c>
      <c r="E40" s="28">
        <v>65</v>
      </c>
      <c r="F40" s="28">
        <v>13974</v>
      </c>
      <c r="G40" s="28" t="s">
        <v>401</v>
      </c>
    </row>
    <row r="41" spans="1:7" ht="12" customHeight="1" x14ac:dyDescent="0.3">
      <c r="A41" s="31">
        <v>37</v>
      </c>
      <c r="B41" s="32" t="s">
        <v>495</v>
      </c>
      <c r="C41" s="33"/>
      <c r="D41" s="34"/>
      <c r="E41" s="35"/>
      <c r="F41" s="34">
        <v>19238.810000000001</v>
      </c>
      <c r="G41" s="34"/>
    </row>
    <row r="42" spans="1:7" ht="12" customHeight="1" x14ac:dyDescent="0.3">
      <c r="A42" s="36"/>
      <c r="B42" s="37" t="s">
        <v>17</v>
      </c>
      <c r="C42" s="38"/>
      <c r="D42" s="39"/>
      <c r="E42" s="39"/>
      <c r="F42" s="40">
        <f>SUM(F6:F41)</f>
        <v>222505.78999999998</v>
      </c>
      <c r="G42" s="40"/>
    </row>
    <row r="43" spans="1:7" ht="12" customHeight="1" x14ac:dyDescent="0.3">
      <c r="A43" s="41"/>
      <c r="B43" s="184" t="s">
        <v>504</v>
      </c>
      <c r="C43" s="184"/>
      <c r="D43" s="184"/>
      <c r="E43" s="184"/>
      <c r="F43" s="184"/>
      <c r="G43" s="42">
        <v>-180097.75</v>
      </c>
    </row>
    <row r="44" spans="1:7" ht="12" customHeight="1" x14ac:dyDescent="0.3">
      <c r="A44" s="41"/>
      <c r="B44" s="43"/>
      <c r="C44" s="185" t="s">
        <v>498</v>
      </c>
      <c r="D44" s="185"/>
      <c r="E44" s="185"/>
      <c r="F44" s="185"/>
      <c r="G44" s="44">
        <v>401795.49</v>
      </c>
    </row>
    <row r="45" spans="1:7" ht="12" customHeight="1" x14ac:dyDescent="0.3">
      <c r="A45" s="41"/>
      <c r="B45" s="43"/>
      <c r="C45" s="185" t="s">
        <v>499</v>
      </c>
      <c r="D45" s="185"/>
      <c r="E45" s="185"/>
      <c r="F45" s="185"/>
      <c r="G45" s="44">
        <f>F42</f>
        <v>222505.78999999998</v>
      </c>
    </row>
    <row r="46" spans="1:7" ht="12" customHeight="1" x14ac:dyDescent="0.3">
      <c r="A46" s="41"/>
      <c r="B46" s="43"/>
      <c r="C46" s="186" t="s">
        <v>525</v>
      </c>
      <c r="D46" s="186"/>
      <c r="E46" s="186"/>
      <c r="F46" s="186"/>
      <c r="G46" s="44">
        <v>50922.28</v>
      </c>
    </row>
    <row r="47" spans="1:7" ht="12" customHeight="1" x14ac:dyDescent="0.3">
      <c r="A47" s="41"/>
      <c r="B47" s="185" t="s">
        <v>505</v>
      </c>
      <c r="C47" s="185"/>
      <c r="D47" s="185"/>
      <c r="E47" s="185"/>
      <c r="F47" s="185"/>
      <c r="G47" s="44">
        <f>G43+G44-G45-G46</f>
        <v>-51730.329999999987</v>
      </c>
    </row>
    <row r="48" spans="1:7" ht="12" customHeight="1" x14ac:dyDescent="0.3">
      <c r="A48" s="41"/>
      <c r="B48" s="45"/>
      <c r="C48" s="45"/>
      <c r="D48" s="45"/>
      <c r="E48" s="45"/>
      <c r="F48" s="45"/>
      <c r="G48" s="44"/>
    </row>
    <row r="49" spans="1:7" ht="12" customHeight="1" x14ac:dyDescent="0.3">
      <c r="A49" s="41"/>
      <c r="B49" s="45"/>
      <c r="C49" s="45"/>
      <c r="D49" s="45"/>
      <c r="E49" s="45"/>
      <c r="F49" s="45"/>
      <c r="G49" s="44"/>
    </row>
    <row r="50" spans="1:7" ht="12" customHeight="1" x14ac:dyDescent="0.3">
      <c r="A50" s="180" t="s">
        <v>523</v>
      </c>
      <c r="B50" s="180"/>
      <c r="C50" s="180"/>
      <c r="D50" s="180"/>
      <c r="E50" s="180"/>
      <c r="F50" s="180"/>
      <c r="G50" s="180"/>
    </row>
    <row r="51" spans="1:7" ht="12" customHeight="1" x14ac:dyDescent="0.3">
      <c r="A51" s="187" t="s">
        <v>18</v>
      </c>
      <c r="B51" s="188"/>
      <c r="C51" s="188"/>
      <c r="D51" s="188"/>
      <c r="E51" s="188"/>
      <c r="F51" s="188"/>
      <c r="G51" s="189"/>
    </row>
    <row r="52" spans="1:7" ht="12" customHeight="1" x14ac:dyDescent="0.3">
      <c r="A52" s="47">
        <v>1</v>
      </c>
      <c r="B52" s="48" t="s">
        <v>102</v>
      </c>
      <c r="C52" s="47"/>
      <c r="D52" s="47" t="s">
        <v>14</v>
      </c>
      <c r="E52" s="47">
        <v>1</v>
      </c>
      <c r="F52" s="23">
        <v>254.55</v>
      </c>
      <c r="G52" s="47" t="s">
        <v>19</v>
      </c>
    </row>
    <row r="53" spans="1:7" ht="12" customHeight="1" x14ac:dyDescent="0.3">
      <c r="A53" s="49">
        <v>2</v>
      </c>
      <c r="B53" s="26" t="s">
        <v>13</v>
      </c>
      <c r="C53" s="50">
        <v>70</v>
      </c>
      <c r="D53" s="49" t="s">
        <v>14</v>
      </c>
      <c r="E53" s="49">
        <v>3</v>
      </c>
      <c r="F53" s="28">
        <v>2139.87</v>
      </c>
      <c r="G53" s="49" t="s">
        <v>19</v>
      </c>
    </row>
    <row r="54" spans="1:7" ht="12" customHeight="1" x14ac:dyDescent="0.3">
      <c r="A54" s="49">
        <v>3</v>
      </c>
      <c r="B54" s="26" t="s">
        <v>107</v>
      </c>
      <c r="C54" s="50"/>
      <c r="D54" s="49" t="s">
        <v>63</v>
      </c>
      <c r="E54" s="49">
        <v>520</v>
      </c>
      <c r="F54" s="28">
        <v>4448.17</v>
      </c>
      <c r="G54" s="49" t="s">
        <v>19</v>
      </c>
    </row>
    <row r="55" spans="1:7" ht="12" customHeight="1" x14ac:dyDescent="0.3">
      <c r="A55" s="49">
        <v>4</v>
      </c>
      <c r="B55" s="26" t="s">
        <v>50</v>
      </c>
      <c r="C55" s="50"/>
      <c r="D55" s="49" t="s">
        <v>16</v>
      </c>
      <c r="E55" s="49">
        <v>12.5</v>
      </c>
      <c r="F55" s="28">
        <v>10345.24</v>
      </c>
      <c r="G55" s="49" t="s">
        <v>20</v>
      </c>
    </row>
    <row r="56" spans="1:7" ht="12" customHeight="1" x14ac:dyDescent="0.3">
      <c r="A56" s="49">
        <v>5</v>
      </c>
      <c r="B56" s="51" t="s">
        <v>77</v>
      </c>
      <c r="C56" s="49">
        <v>40</v>
      </c>
      <c r="D56" s="49" t="s">
        <v>14</v>
      </c>
      <c r="E56" s="49">
        <v>2</v>
      </c>
      <c r="F56" s="28">
        <v>509.02</v>
      </c>
      <c r="G56" s="49" t="s">
        <v>20</v>
      </c>
    </row>
    <row r="57" spans="1:7" ht="12" customHeight="1" x14ac:dyDescent="0.3">
      <c r="A57" s="49">
        <v>6</v>
      </c>
      <c r="B57" s="26" t="s">
        <v>107</v>
      </c>
      <c r="C57" s="50"/>
      <c r="D57" s="49" t="s">
        <v>63</v>
      </c>
      <c r="E57" s="49">
        <v>260</v>
      </c>
      <c r="F57" s="28">
        <v>2224.08</v>
      </c>
      <c r="G57" s="49" t="s">
        <v>20</v>
      </c>
    </row>
    <row r="58" spans="1:7" ht="12" customHeight="1" x14ac:dyDescent="0.3">
      <c r="A58" s="49">
        <v>7</v>
      </c>
      <c r="B58" s="51" t="s">
        <v>108</v>
      </c>
      <c r="C58" s="49"/>
      <c r="D58" s="49"/>
      <c r="E58" s="49"/>
      <c r="F58" s="28">
        <v>65932.710000000006</v>
      </c>
      <c r="G58" s="49" t="s">
        <v>100</v>
      </c>
    </row>
    <row r="59" spans="1:7" ht="12" customHeight="1" x14ac:dyDescent="0.3">
      <c r="A59" s="49">
        <v>8</v>
      </c>
      <c r="B59" s="26" t="s">
        <v>13</v>
      </c>
      <c r="C59" s="50">
        <v>7</v>
      </c>
      <c r="D59" s="49" t="s">
        <v>14</v>
      </c>
      <c r="E59" s="49">
        <v>2</v>
      </c>
      <c r="F59" s="28">
        <v>1067.69</v>
      </c>
      <c r="G59" s="49" t="s">
        <v>100</v>
      </c>
    </row>
    <row r="60" spans="1:7" ht="12" customHeight="1" x14ac:dyDescent="0.3">
      <c r="A60" s="49">
        <v>9</v>
      </c>
      <c r="B60" s="26" t="s">
        <v>151</v>
      </c>
      <c r="C60" s="50">
        <v>47</v>
      </c>
      <c r="D60" s="49" t="s">
        <v>14</v>
      </c>
      <c r="E60" s="49">
        <v>1</v>
      </c>
      <c r="F60" s="28">
        <v>573.63</v>
      </c>
      <c r="G60" s="52" t="s">
        <v>100</v>
      </c>
    </row>
    <row r="61" spans="1:7" ht="12" customHeight="1" x14ac:dyDescent="0.3">
      <c r="A61" s="49">
        <v>10</v>
      </c>
      <c r="B61" s="26" t="s">
        <v>169</v>
      </c>
      <c r="C61" s="50"/>
      <c r="D61" s="49" t="s">
        <v>14</v>
      </c>
      <c r="E61" s="49">
        <v>1</v>
      </c>
      <c r="F61" s="28">
        <v>836.16</v>
      </c>
      <c r="G61" s="49" t="s">
        <v>164</v>
      </c>
    </row>
    <row r="62" spans="1:7" ht="12" customHeight="1" x14ac:dyDescent="0.3">
      <c r="A62" s="49">
        <v>11</v>
      </c>
      <c r="B62" s="53" t="s">
        <v>170</v>
      </c>
      <c r="C62" s="25"/>
      <c r="D62" s="49" t="s">
        <v>14</v>
      </c>
      <c r="E62" s="49">
        <v>1</v>
      </c>
      <c r="F62" s="29">
        <v>360.42</v>
      </c>
      <c r="G62" s="54" t="s">
        <v>164</v>
      </c>
    </row>
    <row r="63" spans="1:7" ht="12" customHeight="1" x14ac:dyDescent="0.3">
      <c r="A63" s="49">
        <v>12</v>
      </c>
      <c r="B63" s="26" t="s">
        <v>13</v>
      </c>
      <c r="C63" s="50">
        <v>49</v>
      </c>
      <c r="D63" s="49" t="s">
        <v>14</v>
      </c>
      <c r="E63" s="49">
        <v>2</v>
      </c>
      <c r="F63" s="29">
        <v>920.4</v>
      </c>
      <c r="G63" s="49" t="s">
        <v>164</v>
      </c>
    </row>
    <row r="64" spans="1:7" ht="12" customHeight="1" x14ac:dyDescent="0.3">
      <c r="A64" s="49">
        <v>13</v>
      </c>
      <c r="B64" s="26" t="s">
        <v>209</v>
      </c>
      <c r="C64" s="50"/>
      <c r="D64" s="49" t="s">
        <v>63</v>
      </c>
      <c r="E64" s="49">
        <v>42</v>
      </c>
      <c r="F64" s="29">
        <v>22031.39</v>
      </c>
      <c r="G64" s="49" t="s">
        <v>196</v>
      </c>
    </row>
    <row r="65" spans="1:7" ht="12" customHeight="1" x14ac:dyDescent="0.3">
      <c r="A65" s="190">
        <v>14</v>
      </c>
      <c r="B65" s="26" t="s">
        <v>217</v>
      </c>
      <c r="C65" s="191"/>
      <c r="D65" s="190" t="s">
        <v>219</v>
      </c>
      <c r="E65" s="192" t="s">
        <v>251</v>
      </c>
      <c r="F65" s="193">
        <v>15787.74</v>
      </c>
      <c r="G65" s="190" t="s">
        <v>196</v>
      </c>
    </row>
    <row r="66" spans="1:7" ht="12" customHeight="1" x14ac:dyDescent="0.3">
      <c r="A66" s="190"/>
      <c r="B66" s="53" t="s">
        <v>218</v>
      </c>
      <c r="C66" s="191"/>
      <c r="D66" s="190"/>
      <c r="E66" s="192"/>
      <c r="F66" s="193"/>
      <c r="G66" s="190"/>
    </row>
    <row r="67" spans="1:7" ht="12" customHeight="1" x14ac:dyDescent="0.3">
      <c r="A67" s="25">
        <v>15</v>
      </c>
      <c r="B67" s="26" t="s">
        <v>240</v>
      </c>
      <c r="C67" s="50"/>
      <c r="D67" s="25"/>
      <c r="E67" s="25"/>
      <c r="F67" s="29">
        <v>420</v>
      </c>
      <c r="G67" s="25" t="s">
        <v>196</v>
      </c>
    </row>
    <row r="68" spans="1:7" ht="12" customHeight="1" x14ac:dyDescent="0.3">
      <c r="A68" s="25">
        <v>16</v>
      </c>
      <c r="B68" s="30" t="s">
        <v>246</v>
      </c>
      <c r="C68" s="49"/>
      <c r="D68" s="49"/>
      <c r="E68" s="49"/>
      <c r="F68" s="28">
        <v>9000</v>
      </c>
      <c r="G68" s="49" t="s">
        <v>196</v>
      </c>
    </row>
    <row r="69" spans="1:7" ht="12" customHeight="1" x14ac:dyDescent="0.3">
      <c r="A69" s="25">
        <v>17</v>
      </c>
      <c r="B69" s="30" t="s">
        <v>393</v>
      </c>
      <c r="C69" s="49"/>
      <c r="D69" s="49"/>
      <c r="E69" s="49"/>
      <c r="F69" s="28">
        <v>19926.77</v>
      </c>
      <c r="G69" s="49" t="s">
        <v>196</v>
      </c>
    </row>
    <row r="70" spans="1:7" ht="12" customHeight="1" x14ac:dyDescent="0.3">
      <c r="A70" s="25">
        <v>18</v>
      </c>
      <c r="B70" s="30" t="s">
        <v>375</v>
      </c>
      <c r="C70" s="49"/>
      <c r="D70" s="49"/>
      <c r="E70" s="49"/>
      <c r="F70" s="28">
        <v>43949.120000000003</v>
      </c>
      <c r="G70" s="49" t="s">
        <v>196</v>
      </c>
    </row>
    <row r="71" spans="1:7" ht="12" customHeight="1" x14ac:dyDescent="0.3">
      <c r="A71" s="25">
        <v>19</v>
      </c>
      <c r="B71" s="30" t="s">
        <v>249</v>
      </c>
      <c r="C71" s="49"/>
      <c r="D71" s="49" t="s">
        <v>14</v>
      </c>
      <c r="E71" s="49">
        <v>1</v>
      </c>
      <c r="F71" s="28">
        <v>1295.57</v>
      </c>
      <c r="G71" s="49" t="s">
        <v>239</v>
      </c>
    </row>
    <row r="72" spans="1:7" ht="12" customHeight="1" x14ac:dyDescent="0.3">
      <c r="A72" s="25">
        <v>20</v>
      </c>
      <c r="B72" s="30" t="s">
        <v>250</v>
      </c>
      <c r="C72" s="49"/>
      <c r="D72" s="49"/>
      <c r="E72" s="49"/>
      <c r="F72" s="28">
        <v>24071.21</v>
      </c>
      <c r="G72" s="49" t="s">
        <v>239</v>
      </c>
    </row>
    <row r="73" spans="1:7" ht="12" customHeight="1" x14ac:dyDescent="0.3">
      <c r="A73" s="25">
        <v>21</v>
      </c>
      <c r="B73" s="26" t="s">
        <v>13</v>
      </c>
      <c r="C73" s="50">
        <v>115</v>
      </c>
      <c r="D73" s="55" t="s">
        <v>14</v>
      </c>
      <c r="E73" s="49">
        <v>2</v>
      </c>
      <c r="F73" s="28">
        <v>1032.18</v>
      </c>
      <c r="G73" s="49" t="s">
        <v>239</v>
      </c>
    </row>
    <row r="74" spans="1:7" ht="12" customHeight="1" x14ac:dyDescent="0.3">
      <c r="A74" s="25">
        <v>22</v>
      </c>
      <c r="B74" s="26" t="s">
        <v>266</v>
      </c>
      <c r="C74" s="50">
        <v>45</v>
      </c>
      <c r="D74" s="55" t="s">
        <v>14</v>
      </c>
      <c r="E74" s="49">
        <v>1</v>
      </c>
      <c r="F74" s="28">
        <v>179.34</v>
      </c>
      <c r="G74" s="49" t="s">
        <v>239</v>
      </c>
    </row>
    <row r="75" spans="1:7" ht="12" customHeight="1" x14ac:dyDescent="0.3">
      <c r="A75" s="25">
        <f>A74+1</f>
        <v>23</v>
      </c>
      <c r="B75" s="26" t="s">
        <v>15</v>
      </c>
      <c r="C75" s="50">
        <v>81</v>
      </c>
      <c r="D75" s="55" t="s">
        <v>16</v>
      </c>
      <c r="E75" s="49">
        <v>3</v>
      </c>
      <c r="F75" s="28">
        <v>2458.73</v>
      </c>
      <c r="G75" s="49" t="s">
        <v>239</v>
      </c>
    </row>
    <row r="76" spans="1:7" ht="12" customHeight="1" x14ac:dyDescent="0.3">
      <c r="A76" s="25">
        <f t="shared" ref="A76:A90" si="2">A75+1</f>
        <v>24</v>
      </c>
      <c r="B76" s="26" t="s">
        <v>317</v>
      </c>
      <c r="C76" s="50"/>
      <c r="D76" s="55" t="s">
        <v>16</v>
      </c>
      <c r="E76" s="49">
        <v>10</v>
      </c>
      <c r="F76" s="28">
        <v>9278.08</v>
      </c>
      <c r="G76" s="49" t="s">
        <v>269</v>
      </c>
    </row>
    <row r="77" spans="1:7" ht="12" customHeight="1" x14ac:dyDescent="0.3">
      <c r="A77" s="25">
        <f t="shared" si="2"/>
        <v>25</v>
      </c>
      <c r="B77" s="26" t="s">
        <v>318</v>
      </c>
      <c r="C77" s="50"/>
      <c r="D77" s="55" t="s">
        <v>16</v>
      </c>
      <c r="E77" s="49">
        <v>2.75</v>
      </c>
      <c r="F77" s="28">
        <v>3336.38</v>
      </c>
      <c r="G77" s="49" t="s">
        <v>269</v>
      </c>
    </row>
    <row r="78" spans="1:7" ht="12" customHeight="1" x14ac:dyDescent="0.3">
      <c r="A78" s="25">
        <f t="shared" si="2"/>
        <v>26</v>
      </c>
      <c r="B78" s="26" t="s">
        <v>319</v>
      </c>
      <c r="C78" s="50" t="s">
        <v>320</v>
      </c>
      <c r="D78" s="55" t="s">
        <v>321</v>
      </c>
      <c r="E78" s="49">
        <v>6</v>
      </c>
      <c r="F78" s="28">
        <v>1530.87</v>
      </c>
      <c r="G78" s="49" t="s">
        <v>269</v>
      </c>
    </row>
    <row r="79" spans="1:7" ht="12" customHeight="1" x14ac:dyDescent="0.3">
      <c r="A79" s="25">
        <f t="shared" si="2"/>
        <v>27</v>
      </c>
      <c r="B79" s="26" t="s">
        <v>354</v>
      </c>
      <c r="C79" s="50">
        <v>16</v>
      </c>
      <c r="D79" s="25" t="s">
        <v>14</v>
      </c>
      <c r="E79" s="25">
        <v>2</v>
      </c>
      <c r="F79" s="28">
        <v>530.66</v>
      </c>
      <c r="G79" s="49" t="s">
        <v>312</v>
      </c>
    </row>
    <row r="80" spans="1:7" ht="12" customHeight="1" x14ac:dyDescent="0.3">
      <c r="A80" s="25">
        <f t="shared" si="2"/>
        <v>28</v>
      </c>
      <c r="B80" s="26" t="s">
        <v>141</v>
      </c>
      <c r="C80" s="50">
        <v>53</v>
      </c>
      <c r="D80" s="55" t="s">
        <v>14</v>
      </c>
      <c r="E80" s="49">
        <v>2</v>
      </c>
      <c r="F80" s="28">
        <v>1032.18</v>
      </c>
      <c r="G80" s="49" t="s">
        <v>312</v>
      </c>
    </row>
    <row r="81" spans="1:7" ht="12" customHeight="1" x14ac:dyDescent="0.3">
      <c r="A81" s="25">
        <f t="shared" si="2"/>
        <v>29</v>
      </c>
      <c r="B81" s="26" t="s">
        <v>367</v>
      </c>
      <c r="C81" s="50"/>
      <c r="D81" s="55" t="s">
        <v>314</v>
      </c>
      <c r="E81" s="56" t="s">
        <v>511</v>
      </c>
      <c r="F81" s="28">
        <v>13568.97</v>
      </c>
      <c r="G81" s="49" t="s">
        <v>312</v>
      </c>
    </row>
    <row r="82" spans="1:7" ht="12" customHeight="1" x14ac:dyDescent="0.3">
      <c r="A82" s="25">
        <f t="shared" si="2"/>
        <v>30</v>
      </c>
      <c r="B82" s="26" t="s">
        <v>362</v>
      </c>
      <c r="C82" s="50">
        <v>116</v>
      </c>
      <c r="D82" s="55"/>
      <c r="E82" s="49"/>
      <c r="F82" s="28">
        <v>1090.92</v>
      </c>
      <c r="G82" s="49" t="s">
        <v>329</v>
      </c>
    </row>
    <row r="83" spans="1:7" ht="12" customHeight="1" x14ac:dyDescent="0.3">
      <c r="A83" s="25">
        <f t="shared" si="2"/>
        <v>31</v>
      </c>
      <c r="B83" s="26" t="s">
        <v>362</v>
      </c>
      <c r="C83" s="50">
        <v>81.87</v>
      </c>
      <c r="D83" s="55"/>
      <c r="E83" s="49"/>
      <c r="F83" s="28">
        <v>1262.52</v>
      </c>
      <c r="G83" s="49" t="s">
        <v>329</v>
      </c>
    </row>
    <row r="84" spans="1:7" ht="12" customHeight="1" x14ac:dyDescent="0.3">
      <c r="A84" s="25">
        <f t="shared" si="2"/>
        <v>32</v>
      </c>
      <c r="B84" s="26" t="s">
        <v>415</v>
      </c>
      <c r="C84" s="50"/>
      <c r="D84" s="49" t="s">
        <v>68</v>
      </c>
      <c r="E84" s="57" t="s">
        <v>416</v>
      </c>
      <c r="F84" s="28">
        <v>15238.25</v>
      </c>
      <c r="G84" s="49" t="s">
        <v>394</v>
      </c>
    </row>
    <row r="85" spans="1:7" ht="12" customHeight="1" x14ac:dyDescent="0.3">
      <c r="A85" s="25">
        <f t="shared" si="2"/>
        <v>33</v>
      </c>
      <c r="B85" s="26" t="s">
        <v>13</v>
      </c>
      <c r="C85" s="50" t="s">
        <v>483</v>
      </c>
      <c r="D85" s="55" t="s">
        <v>14</v>
      </c>
      <c r="E85" s="49">
        <v>4</v>
      </c>
      <c r="F85" s="28">
        <v>2071.79</v>
      </c>
      <c r="G85" s="49" t="s">
        <v>394</v>
      </c>
    </row>
    <row r="86" spans="1:7" ht="12" customHeight="1" x14ac:dyDescent="0.3">
      <c r="A86" s="25">
        <f t="shared" si="2"/>
        <v>34</v>
      </c>
      <c r="B86" s="26" t="s">
        <v>438</v>
      </c>
      <c r="C86" s="50"/>
      <c r="D86" s="55"/>
      <c r="E86" s="49"/>
      <c r="F86" s="28">
        <v>2282</v>
      </c>
      <c r="G86" s="49" t="s">
        <v>394</v>
      </c>
    </row>
    <row r="87" spans="1:7" ht="12" customHeight="1" x14ac:dyDescent="0.3">
      <c r="A87" s="25">
        <f t="shared" si="2"/>
        <v>35</v>
      </c>
      <c r="B87" s="26" t="s">
        <v>447</v>
      </c>
      <c r="C87" s="50"/>
      <c r="D87" s="55" t="s">
        <v>16</v>
      </c>
      <c r="E87" s="49">
        <v>10</v>
      </c>
      <c r="F87" s="28">
        <v>8577.89</v>
      </c>
      <c r="G87" s="49" t="s">
        <v>401</v>
      </c>
    </row>
    <row r="88" spans="1:7" ht="12" customHeight="1" x14ac:dyDescent="0.3">
      <c r="A88" s="25">
        <f t="shared" si="2"/>
        <v>36</v>
      </c>
      <c r="B88" s="26" t="s">
        <v>13</v>
      </c>
      <c r="C88" s="50">
        <v>34</v>
      </c>
      <c r="D88" s="55" t="s">
        <v>14</v>
      </c>
      <c r="E88" s="49">
        <v>2</v>
      </c>
      <c r="F88" s="28">
        <v>1088.08</v>
      </c>
      <c r="G88" s="49" t="s">
        <v>401</v>
      </c>
    </row>
    <row r="89" spans="1:7" ht="12" customHeight="1" x14ac:dyDescent="0.3">
      <c r="A89" s="25">
        <f t="shared" si="2"/>
        <v>37</v>
      </c>
      <c r="B89" s="26" t="s">
        <v>13</v>
      </c>
      <c r="C89" s="50">
        <v>88</v>
      </c>
      <c r="D89" s="55" t="s">
        <v>14</v>
      </c>
      <c r="E89" s="49">
        <v>2</v>
      </c>
      <c r="F89" s="28">
        <v>1104.24</v>
      </c>
      <c r="G89" s="49" t="s">
        <v>19</v>
      </c>
    </row>
    <row r="90" spans="1:7" ht="12" customHeight="1" x14ac:dyDescent="0.3">
      <c r="A90" s="25">
        <f t="shared" si="2"/>
        <v>38</v>
      </c>
      <c r="B90" s="26" t="s">
        <v>495</v>
      </c>
      <c r="C90" s="50"/>
      <c r="D90" s="55"/>
      <c r="E90" s="49"/>
      <c r="F90" s="28">
        <v>10778.87</v>
      </c>
      <c r="G90" s="49"/>
    </row>
    <row r="91" spans="1:7" ht="12" customHeight="1" x14ac:dyDescent="0.3">
      <c r="A91" s="31"/>
      <c r="B91" s="58"/>
      <c r="C91" s="59"/>
      <c r="D91" s="59"/>
      <c r="E91" s="59"/>
      <c r="F91" s="34"/>
      <c r="G91" s="59"/>
    </row>
    <row r="92" spans="1:7" ht="12" customHeight="1" x14ac:dyDescent="0.3">
      <c r="A92" s="60"/>
      <c r="B92" s="37" t="s">
        <v>17</v>
      </c>
      <c r="C92" s="37"/>
      <c r="D92" s="60"/>
      <c r="E92" s="60"/>
      <c r="F92" s="61">
        <f>SUM(F52:F91)</f>
        <v>302535.68999999994</v>
      </c>
      <c r="G92" s="62"/>
    </row>
    <row r="93" spans="1:7" ht="12" customHeight="1" x14ac:dyDescent="0.3">
      <c r="A93" s="63"/>
      <c r="B93" s="184" t="s">
        <v>504</v>
      </c>
      <c r="C93" s="184"/>
      <c r="D93" s="184"/>
      <c r="E93" s="184"/>
      <c r="F93" s="184"/>
      <c r="G93" s="42">
        <v>26445.79</v>
      </c>
    </row>
    <row r="94" spans="1:7" ht="12" customHeight="1" x14ac:dyDescent="0.3">
      <c r="A94" s="63"/>
      <c r="B94" s="43"/>
      <c r="C94" s="185" t="s">
        <v>498</v>
      </c>
      <c r="D94" s="185"/>
      <c r="E94" s="185"/>
      <c r="F94" s="185"/>
      <c r="G94" s="44">
        <f>500301.38</f>
        <v>500301.38</v>
      </c>
    </row>
    <row r="95" spans="1:7" ht="12" customHeight="1" x14ac:dyDescent="0.3">
      <c r="A95" s="63"/>
      <c r="B95" s="43"/>
      <c r="C95" s="185" t="s">
        <v>499</v>
      </c>
      <c r="D95" s="185"/>
      <c r="E95" s="185"/>
      <c r="F95" s="185"/>
      <c r="G95" s="44">
        <f>F92</f>
        <v>302535.68999999994</v>
      </c>
    </row>
    <row r="96" spans="1:7" ht="12" customHeight="1" x14ac:dyDescent="0.3">
      <c r="A96" s="63"/>
      <c r="B96" s="46"/>
      <c r="C96" s="186" t="s">
        <v>525</v>
      </c>
      <c r="D96" s="186"/>
      <c r="E96" s="186"/>
      <c r="F96" s="186"/>
      <c r="G96" s="64">
        <v>97834.95</v>
      </c>
    </row>
    <row r="97" spans="1:7" ht="12" customHeight="1" x14ac:dyDescent="0.3">
      <c r="A97" s="63"/>
      <c r="B97" s="185" t="s">
        <v>505</v>
      </c>
      <c r="C97" s="185"/>
      <c r="D97" s="185"/>
      <c r="E97" s="185"/>
      <c r="F97" s="185"/>
      <c r="G97" s="64">
        <f>G93+G94-G95-G96</f>
        <v>126376.5300000001</v>
      </c>
    </row>
    <row r="98" spans="1:7" ht="12" customHeight="1" x14ac:dyDescent="0.3">
      <c r="A98" s="43"/>
      <c r="B98" s="43"/>
      <c r="C98" s="43"/>
      <c r="D98" s="43"/>
      <c r="E98" s="43"/>
      <c r="F98" s="43"/>
      <c r="G98" s="46"/>
    </row>
    <row r="99" spans="1:7" ht="12" customHeight="1" x14ac:dyDescent="0.3">
      <c r="A99" s="43"/>
      <c r="B99" s="43"/>
      <c r="C99" s="43"/>
      <c r="D99" s="43"/>
      <c r="E99" s="43"/>
      <c r="F99" s="43"/>
      <c r="G99" s="46"/>
    </row>
    <row r="100" spans="1:7" ht="12" customHeight="1" x14ac:dyDescent="0.3">
      <c r="A100" s="180" t="s">
        <v>523</v>
      </c>
      <c r="B100" s="180"/>
      <c r="C100" s="180"/>
      <c r="D100" s="180"/>
      <c r="E100" s="180"/>
      <c r="F100" s="180"/>
      <c r="G100" s="180"/>
    </row>
    <row r="101" spans="1:7" ht="12" customHeight="1" x14ac:dyDescent="0.3">
      <c r="A101" s="181" t="s">
        <v>21</v>
      </c>
      <c r="B101" s="182"/>
      <c r="C101" s="182"/>
      <c r="D101" s="182"/>
      <c r="E101" s="182"/>
      <c r="F101" s="182"/>
      <c r="G101" s="183"/>
    </row>
    <row r="102" spans="1:7" ht="12" customHeight="1" x14ac:dyDescent="0.3">
      <c r="A102" s="47">
        <v>1</v>
      </c>
      <c r="B102" s="22" t="s">
        <v>13</v>
      </c>
      <c r="C102" s="65" t="s">
        <v>78</v>
      </c>
      <c r="D102" s="47" t="s">
        <v>14</v>
      </c>
      <c r="E102" s="66">
        <v>4</v>
      </c>
      <c r="F102" s="23">
        <v>2353.66</v>
      </c>
      <c r="G102" s="47" t="s">
        <v>19</v>
      </c>
    </row>
    <row r="103" spans="1:7" ht="12" customHeight="1" x14ac:dyDescent="0.3">
      <c r="A103" s="25">
        <v>2</v>
      </c>
      <c r="B103" s="26" t="s">
        <v>94</v>
      </c>
      <c r="C103" s="50"/>
      <c r="D103" s="25"/>
      <c r="E103" s="67"/>
      <c r="F103" s="29">
        <v>36806.31</v>
      </c>
      <c r="G103" s="49" t="s">
        <v>103</v>
      </c>
    </row>
    <row r="104" spans="1:7" ht="12" customHeight="1" x14ac:dyDescent="0.3">
      <c r="A104" s="49">
        <v>3</v>
      </c>
      <c r="B104" s="26" t="s">
        <v>109</v>
      </c>
      <c r="C104" s="50"/>
      <c r="D104" s="49" t="s">
        <v>14</v>
      </c>
      <c r="E104" s="68">
        <v>3</v>
      </c>
      <c r="F104" s="28">
        <v>1391.94</v>
      </c>
      <c r="G104" s="49" t="s">
        <v>103</v>
      </c>
    </row>
    <row r="105" spans="1:7" ht="12" customHeight="1" x14ac:dyDescent="0.3">
      <c r="A105" s="25">
        <v>4</v>
      </c>
      <c r="B105" s="26" t="s">
        <v>13</v>
      </c>
      <c r="C105" s="50">
        <v>53</v>
      </c>
      <c r="D105" s="49" t="s">
        <v>14</v>
      </c>
      <c r="E105" s="68">
        <v>2</v>
      </c>
      <c r="F105" s="28">
        <v>1297.22</v>
      </c>
      <c r="G105" s="49" t="s">
        <v>100</v>
      </c>
    </row>
    <row r="106" spans="1:7" ht="12" customHeight="1" x14ac:dyDescent="0.3">
      <c r="A106" s="49">
        <v>5</v>
      </c>
      <c r="B106" s="26" t="s">
        <v>15</v>
      </c>
      <c r="C106" s="50">
        <v>53</v>
      </c>
      <c r="D106" s="49" t="s">
        <v>16</v>
      </c>
      <c r="E106" s="49">
        <v>1.5</v>
      </c>
      <c r="F106" s="28">
        <v>1625.78</v>
      </c>
      <c r="G106" s="49" t="s">
        <v>100</v>
      </c>
    </row>
    <row r="107" spans="1:7" ht="12" customHeight="1" x14ac:dyDescent="0.3">
      <c r="A107" s="25">
        <v>6</v>
      </c>
      <c r="B107" s="26" t="s">
        <v>152</v>
      </c>
      <c r="C107" s="50">
        <v>34</v>
      </c>
      <c r="D107" s="49" t="s">
        <v>14</v>
      </c>
      <c r="E107" s="68">
        <v>1</v>
      </c>
      <c r="F107" s="29">
        <v>534.04</v>
      </c>
      <c r="G107" s="49" t="s">
        <v>100</v>
      </c>
    </row>
    <row r="108" spans="1:7" ht="12" customHeight="1" x14ac:dyDescent="0.3">
      <c r="A108" s="49">
        <v>7</v>
      </c>
      <c r="B108" s="53" t="s">
        <v>220</v>
      </c>
      <c r="C108" s="25"/>
      <c r="D108" s="49" t="s">
        <v>14</v>
      </c>
      <c r="E108" s="69">
        <v>4</v>
      </c>
      <c r="F108" s="29">
        <v>18874.32</v>
      </c>
      <c r="G108" s="54" t="s">
        <v>196</v>
      </c>
    </row>
    <row r="109" spans="1:7" ht="12" customHeight="1" x14ac:dyDescent="0.3">
      <c r="A109" s="25">
        <v>8</v>
      </c>
      <c r="B109" s="53" t="s">
        <v>393</v>
      </c>
      <c r="C109" s="25"/>
      <c r="D109" s="49"/>
      <c r="E109" s="69"/>
      <c r="F109" s="29">
        <v>4518.93</v>
      </c>
      <c r="G109" s="54" t="s">
        <v>196</v>
      </c>
    </row>
    <row r="110" spans="1:7" ht="12" customHeight="1" x14ac:dyDescent="0.3">
      <c r="A110" s="49">
        <v>9</v>
      </c>
      <c r="B110" s="26" t="s">
        <v>15</v>
      </c>
      <c r="C110" s="25">
        <v>3</v>
      </c>
      <c r="D110" s="49" t="s">
        <v>16</v>
      </c>
      <c r="E110" s="49">
        <v>3.5</v>
      </c>
      <c r="F110" s="29">
        <v>3590.39</v>
      </c>
      <c r="G110" s="54" t="s">
        <v>312</v>
      </c>
    </row>
    <row r="111" spans="1:7" ht="12" customHeight="1" x14ac:dyDescent="0.3">
      <c r="A111" s="25">
        <v>10</v>
      </c>
      <c r="B111" s="53" t="s">
        <v>364</v>
      </c>
      <c r="C111" s="70"/>
      <c r="D111" s="49" t="s">
        <v>16</v>
      </c>
      <c r="E111" s="68">
        <v>4</v>
      </c>
      <c r="F111" s="28">
        <v>5526.94</v>
      </c>
      <c r="G111" s="54" t="s">
        <v>312</v>
      </c>
    </row>
    <row r="112" spans="1:7" ht="12" customHeight="1" x14ac:dyDescent="0.3">
      <c r="A112" s="49">
        <v>11</v>
      </c>
      <c r="B112" s="53" t="s">
        <v>413</v>
      </c>
      <c r="C112" s="70"/>
      <c r="D112" s="49" t="s">
        <v>68</v>
      </c>
      <c r="E112" s="57" t="s">
        <v>414</v>
      </c>
      <c r="F112" s="28">
        <v>12974.52</v>
      </c>
      <c r="G112" s="54" t="s">
        <v>329</v>
      </c>
    </row>
    <row r="113" spans="1:7" ht="12" customHeight="1" x14ac:dyDescent="0.3">
      <c r="A113" s="25">
        <v>12</v>
      </c>
      <c r="B113" s="26" t="s">
        <v>15</v>
      </c>
      <c r="C113" s="70">
        <v>18</v>
      </c>
      <c r="D113" s="49" t="s">
        <v>16</v>
      </c>
      <c r="E113" s="69">
        <v>3</v>
      </c>
      <c r="F113" s="28">
        <v>3187.2</v>
      </c>
      <c r="G113" s="54" t="s">
        <v>401</v>
      </c>
    </row>
    <row r="114" spans="1:7" ht="12" customHeight="1" x14ac:dyDescent="0.3">
      <c r="A114" s="49">
        <v>13</v>
      </c>
      <c r="B114" s="26" t="s">
        <v>15</v>
      </c>
      <c r="C114" s="70">
        <v>20</v>
      </c>
      <c r="D114" s="49" t="s">
        <v>16</v>
      </c>
      <c r="E114" s="69">
        <v>2</v>
      </c>
      <c r="F114" s="28">
        <v>2365.52</v>
      </c>
      <c r="G114" s="54" t="s">
        <v>401</v>
      </c>
    </row>
    <row r="115" spans="1:7" ht="12" customHeight="1" x14ac:dyDescent="0.3">
      <c r="A115" s="49">
        <v>14</v>
      </c>
      <c r="B115" s="26" t="s">
        <v>495</v>
      </c>
      <c r="C115" s="70"/>
      <c r="D115" s="49"/>
      <c r="E115" s="69"/>
      <c r="F115" s="28">
        <v>2812.6</v>
      </c>
      <c r="G115" s="54"/>
    </row>
    <row r="116" spans="1:7" ht="12" customHeight="1" x14ac:dyDescent="0.3">
      <c r="A116" s="59"/>
      <c r="B116" s="71"/>
      <c r="C116" s="72"/>
      <c r="D116" s="59"/>
      <c r="E116" s="59"/>
      <c r="F116" s="34"/>
      <c r="G116" s="59"/>
    </row>
    <row r="117" spans="1:7" ht="12" customHeight="1" x14ac:dyDescent="0.3">
      <c r="A117" s="60"/>
      <c r="B117" s="37" t="s">
        <v>17</v>
      </c>
      <c r="C117" s="37"/>
      <c r="D117" s="60"/>
      <c r="E117" s="60"/>
      <c r="F117" s="40">
        <f>SUM(F102:F116)</f>
        <v>97859.370000000024</v>
      </c>
      <c r="G117" s="73"/>
    </row>
    <row r="118" spans="1:7" ht="12" customHeight="1" x14ac:dyDescent="0.3">
      <c r="A118" s="63"/>
      <c r="B118" s="184" t="s">
        <v>504</v>
      </c>
      <c r="C118" s="184"/>
      <c r="D118" s="184"/>
      <c r="E118" s="184"/>
      <c r="F118" s="184"/>
      <c r="G118" s="42">
        <v>-8981.94</v>
      </c>
    </row>
    <row r="119" spans="1:7" ht="12" customHeight="1" x14ac:dyDescent="0.3">
      <c r="A119" s="43"/>
      <c r="B119" s="43"/>
      <c r="C119" s="185" t="s">
        <v>498</v>
      </c>
      <c r="D119" s="185"/>
      <c r="E119" s="185"/>
      <c r="F119" s="185"/>
      <c r="G119" s="44">
        <v>194338.03</v>
      </c>
    </row>
    <row r="120" spans="1:7" ht="12" customHeight="1" x14ac:dyDescent="0.3">
      <c r="A120" s="43"/>
      <c r="B120" s="43"/>
      <c r="C120" s="185" t="s">
        <v>499</v>
      </c>
      <c r="D120" s="185"/>
      <c r="E120" s="185"/>
      <c r="F120" s="185"/>
      <c r="G120" s="44">
        <f>F117</f>
        <v>97859.370000000024</v>
      </c>
    </row>
    <row r="121" spans="1:7" ht="12" customHeight="1" x14ac:dyDescent="0.3">
      <c r="A121" s="43"/>
      <c r="B121" s="46"/>
      <c r="C121" s="186" t="s">
        <v>525</v>
      </c>
      <c r="D121" s="186"/>
      <c r="E121" s="186"/>
      <c r="F121" s="186"/>
      <c r="G121" s="64">
        <v>0</v>
      </c>
    </row>
    <row r="122" spans="1:7" ht="12" customHeight="1" x14ac:dyDescent="0.3">
      <c r="A122" s="43"/>
      <c r="B122" s="185" t="s">
        <v>505</v>
      </c>
      <c r="C122" s="185"/>
      <c r="D122" s="185"/>
      <c r="E122" s="185"/>
      <c r="F122" s="185"/>
      <c r="G122" s="64">
        <f>G118+G119-G120-G121</f>
        <v>87496.719999999972</v>
      </c>
    </row>
    <row r="123" spans="1:7" ht="12" customHeight="1" x14ac:dyDescent="0.3">
      <c r="A123" s="43"/>
      <c r="B123" s="43"/>
      <c r="C123" s="43"/>
      <c r="D123" s="43"/>
      <c r="E123" s="43"/>
      <c r="F123" s="43"/>
      <c r="G123" s="46"/>
    </row>
    <row r="124" spans="1:7" ht="12" customHeight="1" x14ac:dyDescent="0.3">
      <c r="A124" s="43"/>
      <c r="B124" s="43"/>
      <c r="C124" s="43"/>
      <c r="D124" s="43"/>
      <c r="E124" s="43"/>
      <c r="F124" s="43"/>
      <c r="G124" s="46"/>
    </row>
    <row r="125" spans="1:7" ht="12" customHeight="1" x14ac:dyDescent="0.3">
      <c r="A125" s="180" t="s">
        <v>523</v>
      </c>
      <c r="B125" s="180"/>
      <c r="C125" s="180"/>
      <c r="D125" s="180"/>
      <c r="E125" s="180"/>
      <c r="F125" s="180"/>
      <c r="G125" s="180"/>
    </row>
    <row r="126" spans="1:7" ht="12" customHeight="1" x14ac:dyDescent="0.3">
      <c r="A126" s="181" t="s">
        <v>22</v>
      </c>
      <c r="B126" s="182"/>
      <c r="C126" s="182"/>
      <c r="D126" s="182"/>
      <c r="E126" s="182"/>
      <c r="F126" s="182"/>
      <c r="G126" s="183"/>
    </row>
    <row r="127" spans="1:7" ht="12" customHeight="1" x14ac:dyDescent="0.3">
      <c r="A127" s="47">
        <v>1</v>
      </c>
      <c r="B127" s="22" t="s">
        <v>94</v>
      </c>
      <c r="C127" s="65"/>
      <c r="D127" s="21"/>
      <c r="E127" s="21"/>
      <c r="F127" s="24">
        <v>49377.599999999999</v>
      </c>
      <c r="G127" s="47" t="s">
        <v>103</v>
      </c>
    </row>
    <row r="128" spans="1:7" ht="12" customHeight="1" x14ac:dyDescent="0.3">
      <c r="A128" s="49">
        <v>2</v>
      </c>
      <c r="B128" s="26" t="s">
        <v>158</v>
      </c>
      <c r="C128" s="49"/>
      <c r="D128" s="49" t="s">
        <v>14</v>
      </c>
      <c r="E128" s="49">
        <v>1</v>
      </c>
      <c r="F128" s="28">
        <v>4398.34</v>
      </c>
      <c r="G128" s="52" t="s">
        <v>100</v>
      </c>
    </row>
    <row r="129" spans="1:7" ht="12" customHeight="1" x14ac:dyDescent="0.3">
      <c r="A129" s="49">
        <v>3</v>
      </c>
      <c r="B129" s="30" t="s">
        <v>210</v>
      </c>
      <c r="C129" s="49"/>
      <c r="D129" s="49"/>
      <c r="E129" s="49"/>
      <c r="F129" s="28">
        <v>3664.96</v>
      </c>
      <c r="G129" s="52" t="s">
        <v>196</v>
      </c>
    </row>
    <row r="130" spans="1:7" ht="12" customHeight="1" x14ac:dyDescent="0.3">
      <c r="A130" s="49">
        <v>4</v>
      </c>
      <c r="B130" s="53" t="s">
        <v>393</v>
      </c>
      <c r="C130" s="25"/>
      <c r="D130" s="49"/>
      <c r="E130" s="69"/>
      <c r="F130" s="29">
        <v>18826.46</v>
      </c>
      <c r="G130" s="54" t="s">
        <v>196</v>
      </c>
    </row>
    <row r="131" spans="1:7" ht="12" customHeight="1" x14ac:dyDescent="0.3">
      <c r="A131" s="49">
        <v>5</v>
      </c>
      <c r="B131" s="30" t="s">
        <v>267</v>
      </c>
      <c r="C131" s="49"/>
      <c r="D131" s="49" t="s">
        <v>14</v>
      </c>
      <c r="E131" s="49">
        <v>2</v>
      </c>
      <c r="F131" s="28">
        <v>8591.49</v>
      </c>
      <c r="G131" s="52" t="s">
        <v>239</v>
      </c>
    </row>
    <row r="132" spans="1:7" ht="12" customHeight="1" x14ac:dyDescent="0.3">
      <c r="A132" s="49">
        <v>6</v>
      </c>
      <c r="B132" s="30" t="s">
        <v>15</v>
      </c>
      <c r="C132" s="49">
        <v>38</v>
      </c>
      <c r="D132" s="49" t="s">
        <v>16</v>
      </c>
      <c r="E132" s="49">
        <v>1.5</v>
      </c>
      <c r="F132" s="28">
        <v>1950.42</v>
      </c>
      <c r="G132" s="52" t="s">
        <v>312</v>
      </c>
    </row>
    <row r="133" spans="1:7" ht="12" customHeight="1" x14ac:dyDescent="0.3">
      <c r="A133" s="49">
        <v>7</v>
      </c>
      <c r="B133" s="26" t="s">
        <v>13</v>
      </c>
      <c r="C133" s="50" t="s">
        <v>484</v>
      </c>
      <c r="D133" s="49" t="s">
        <v>14</v>
      </c>
      <c r="E133" s="49">
        <v>4</v>
      </c>
      <c r="F133" s="28">
        <v>2151.1999999999998</v>
      </c>
      <c r="G133" s="52" t="s">
        <v>329</v>
      </c>
    </row>
    <row r="134" spans="1:7" ht="12" customHeight="1" x14ac:dyDescent="0.3">
      <c r="A134" s="49">
        <v>8</v>
      </c>
      <c r="B134" s="26" t="s">
        <v>13</v>
      </c>
      <c r="C134" s="50">
        <v>25</v>
      </c>
      <c r="D134" s="49" t="s">
        <v>14</v>
      </c>
      <c r="E134" s="49">
        <v>2</v>
      </c>
      <c r="F134" s="28">
        <v>1059.8599999999999</v>
      </c>
      <c r="G134" s="52" t="s">
        <v>401</v>
      </c>
    </row>
    <row r="135" spans="1:7" ht="12" customHeight="1" x14ac:dyDescent="0.3">
      <c r="A135" s="49">
        <v>9</v>
      </c>
      <c r="B135" s="30" t="s">
        <v>15</v>
      </c>
      <c r="C135" s="50">
        <v>43</v>
      </c>
      <c r="D135" s="49" t="s">
        <v>16</v>
      </c>
      <c r="E135" s="69">
        <v>2</v>
      </c>
      <c r="F135" s="28">
        <v>2004.65</v>
      </c>
      <c r="G135" s="52" t="s">
        <v>401</v>
      </c>
    </row>
    <row r="136" spans="1:7" ht="12" customHeight="1" x14ac:dyDescent="0.3">
      <c r="A136" s="49">
        <v>10</v>
      </c>
      <c r="B136" s="26" t="s">
        <v>448</v>
      </c>
      <c r="C136" s="50"/>
      <c r="D136" s="49" t="s">
        <v>16</v>
      </c>
      <c r="E136" s="49">
        <v>0.5</v>
      </c>
      <c r="F136" s="28">
        <v>533.04</v>
      </c>
      <c r="G136" s="52" t="s">
        <v>401</v>
      </c>
    </row>
    <row r="137" spans="1:7" ht="12" customHeight="1" x14ac:dyDescent="0.3">
      <c r="A137" s="59">
        <v>11</v>
      </c>
      <c r="B137" s="32" t="s">
        <v>495</v>
      </c>
      <c r="C137" s="31"/>
      <c r="D137" s="59"/>
      <c r="E137" s="59"/>
      <c r="F137" s="35">
        <v>3304.73</v>
      </c>
      <c r="G137" s="74"/>
    </row>
    <row r="138" spans="1:7" ht="12" customHeight="1" x14ac:dyDescent="0.3">
      <c r="A138" s="60"/>
      <c r="B138" s="37" t="s">
        <v>17</v>
      </c>
      <c r="C138" s="37"/>
      <c r="D138" s="60"/>
      <c r="E138" s="60"/>
      <c r="F138" s="40">
        <f>SUM(F127:F137)</f>
        <v>95862.749999999985</v>
      </c>
      <c r="G138" s="73"/>
    </row>
    <row r="139" spans="1:7" ht="12" customHeight="1" x14ac:dyDescent="0.3">
      <c r="A139" s="43"/>
      <c r="B139" s="184" t="s">
        <v>504</v>
      </c>
      <c r="C139" s="184"/>
      <c r="D139" s="184"/>
      <c r="E139" s="184"/>
      <c r="F139" s="184"/>
      <c r="G139" s="42">
        <v>-165249.31</v>
      </c>
    </row>
    <row r="140" spans="1:7" ht="12" customHeight="1" x14ac:dyDescent="0.3">
      <c r="A140" s="43"/>
      <c r="B140" s="43"/>
      <c r="C140" s="185" t="s">
        <v>498</v>
      </c>
      <c r="D140" s="185"/>
      <c r="E140" s="185"/>
      <c r="F140" s="185"/>
      <c r="G140" s="44">
        <v>216785.94</v>
      </c>
    </row>
    <row r="141" spans="1:7" ht="12" customHeight="1" x14ac:dyDescent="0.3">
      <c r="A141" s="43"/>
      <c r="B141" s="43"/>
      <c r="C141" s="185" t="s">
        <v>499</v>
      </c>
      <c r="D141" s="185"/>
      <c r="E141" s="185"/>
      <c r="F141" s="185"/>
      <c r="G141" s="44">
        <f>F138</f>
        <v>95862.749999999985</v>
      </c>
    </row>
    <row r="142" spans="1:7" ht="12" customHeight="1" x14ac:dyDescent="0.3">
      <c r="A142" s="43"/>
      <c r="B142" s="46"/>
      <c r="C142" s="186" t="s">
        <v>525</v>
      </c>
      <c r="D142" s="186"/>
      <c r="E142" s="186"/>
      <c r="F142" s="186"/>
      <c r="G142" s="64">
        <v>9742.7199999999993</v>
      </c>
    </row>
    <row r="143" spans="1:7" ht="12" customHeight="1" x14ac:dyDescent="0.3">
      <c r="A143" s="43"/>
      <c r="B143" s="185" t="s">
        <v>505</v>
      </c>
      <c r="C143" s="185"/>
      <c r="D143" s="185"/>
      <c r="E143" s="185"/>
      <c r="F143" s="185"/>
      <c r="G143" s="44">
        <f>G139+G140-G141-G142</f>
        <v>-54068.839999999982</v>
      </c>
    </row>
    <row r="144" spans="1:7" ht="12" customHeight="1" x14ac:dyDescent="0.3">
      <c r="A144" s="43"/>
      <c r="B144" s="43"/>
      <c r="C144" s="43"/>
      <c r="D144" s="43"/>
      <c r="E144" s="43"/>
      <c r="F144" s="43"/>
      <c r="G144" s="46"/>
    </row>
    <row r="145" spans="1:7" ht="12" customHeight="1" x14ac:dyDescent="0.3">
      <c r="A145" s="43"/>
      <c r="B145" s="43"/>
      <c r="C145" s="43"/>
      <c r="D145" s="43"/>
      <c r="E145" s="43"/>
      <c r="F145" s="43"/>
      <c r="G145" s="46"/>
    </row>
    <row r="146" spans="1:7" ht="12" customHeight="1" x14ac:dyDescent="0.3">
      <c r="A146" s="180" t="s">
        <v>523</v>
      </c>
      <c r="B146" s="180"/>
      <c r="C146" s="180"/>
      <c r="D146" s="180"/>
      <c r="E146" s="180"/>
      <c r="F146" s="180"/>
      <c r="G146" s="180"/>
    </row>
    <row r="147" spans="1:7" ht="12" customHeight="1" x14ac:dyDescent="0.3">
      <c r="A147" s="187" t="s">
        <v>23</v>
      </c>
      <c r="B147" s="188"/>
      <c r="C147" s="188"/>
      <c r="D147" s="188"/>
      <c r="E147" s="188"/>
      <c r="F147" s="188"/>
      <c r="G147" s="189"/>
    </row>
    <row r="148" spans="1:7" ht="12" customHeight="1" x14ac:dyDescent="0.3">
      <c r="A148" s="47">
        <v>1</v>
      </c>
      <c r="B148" s="22" t="s">
        <v>79</v>
      </c>
      <c r="C148" s="65">
        <v>34</v>
      </c>
      <c r="D148" s="47" t="s">
        <v>80</v>
      </c>
      <c r="E148" s="75" t="s">
        <v>81</v>
      </c>
      <c r="F148" s="23">
        <v>2297.06</v>
      </c>
      <c r="G148" s="47" t="s">
        <v>19</v>
      </c>
    </row>
    <row r="149" spans="1:7" ht="12" customHeight="1" x14ac:dyDescent="0.3">
      <c r="A149" s="49">
        <v>2</v>
      </c>
      <c r="B149" s="26" t="s">
        <v>94</v>
      </c>
      <c r="C149" s="50"/>
      <c r="D149" s="25"/>
      <c r="E149" s="25"/>
      <c r="F149" s="29">
        <v>48562.53</v>
      </c>
      <c r="G149" s="49" t="s">
        <v>103</v>
      </c>
    </row>
    <row r="150" spans="1:7" ht="12" customHeight="1" x14ac:dyDescent="0.3">
      <c r="A150" s="49">
        <v>3</v>
      </c>
      <c r="B150" s="26" t="s">
        <v>110</v>
      </c>
      <c r="C150" s="50">
        <v>17</v>
      </c>
      <c r="D150" s="49" t="s">
        <v>16</v>
      </c>
      <c r="E150" s="49">
        <v>5.25</v>
      </c>
      <c r="F150" s="28">
        <v>4724.0600000000004</v>
      </c>
      <c r="G150" s="49" t="s">
        <v>103</v>
      </c>
    </row>
    <row r="151" spans="1:7" ht="12" customHeight="1" x14ac:dyDescent="0.3">
      <c r="A151" s="49">
        <v>4</v>
      </c>
      <c r="B151" s="26" t="s">
        <v>13</v>
      </c>
      <c r="C151" s="50">
        <v>48</v>
      </c>
      <c r="D151" s="49" t="s">
        <v>14</v>
      </c>
      <c r="E151" s="49">
        <v>2</v>
      </c>
      <c r="F151" s="28">
        <v>1094.97</v>
      </c>
      <c r="G151" s="49" t="s">
        <v>196</v>
      </c>
    </row>
    <row r="152" spans="1:7" ht="12" customHeight="1" x14ac:dyDescent="0.3">
      <c r="A152" s="49">
        <v>5</v>
      </c>
      <c r="B152" s="26" t="s">
        <v>13</v>
      </c>
      <c r="C152" s="50">
        <v>3</v>
      </c>
      <c r="D152" s="49" t="s">
        <v>14</v>
      </c>
      <c r="E152" s="49">
        <v>2</v>
      </c>
      <c r="F152" s="28">
        <v>1013.02</v>
      </c>
      <c r="G152" s="49" t="s">
        <v>196</v>
      </c>
    </row>
    <row r="153" spans="1:7" ht="12" customHeight="1" x14ac:dyDescent="0.3">
      <c r="A153" s="49">
        <v>6</v>
      </c>
      <c r="B153" s="26" t="s">
        <v>274</v>
      </c>
      <c r="C153" s="50"/>
      <c r="D153" s="49" t="s">
        <v>14</v>
      </c>
      <c r="E153" s="49">
        <v>1</v>
      </c>
      <c r="F153" s="28">
        <v>3272.12</v>
      </c>
      <c r="G153" s="49" t="s">
        <v>239</v>
      </c>
    </row>
    <row r="154" spans="1:7" ht="12" customHeight="1" x14ac:dyDescent="0.3">
      <c r="A154" s="49">
        <v>7</v>
      </c>
      <c r="B154" s="30" t="s">
        <v>15</v>
      </c>
      <c r="C154" s="50">
        <v>3</v>
      </c>
      <c r="D154" s="49" t="s">
        <v>16</v>
      </c>
      <c r="E154" s="49">
        <v>7.75</v>
      </c>
      <c r="F154" s="28">
        <v>6351.73</v>
      </c>
      <c r="G154" s="49" t="s">
        <v>239</v>
      </c>
    </row>
    <row r="155" spans="1:7" ht="12" customHeight="1" x14ac:dyDescent="0.3">
      <c r="A155" s="49">
        <v>8</v>
      </c>
      <c r="B155" s="30" t="s">
        <v>333</v>
      </c>
      <c r="C155" s="49"/>
      <c r="D155" s="49" t="s">
        <v>63</v>
      </c>
      <c r="E155" s="49">
        <v>1</v>
      </c>
      <c r="F155" s="28">
        <v>554.54</v>
      </c>
      <c r="G155" s="54" t="s">
        <v>312</v>
      </c>
    </row>
    <row r="156" spans="1:7" ht="12" customHeight="1" x14ac:dyDescent="0.3">
      <c r="A156" s="49">
        <v>9</v>
      </c>
      <c r="B156" s="30" t="s">
        <v>360</v>
      </c>
      <c r="C156" s="49"/>
      <c r="D156" s="49" t="s">
        <v>16</v>
      </c>
      <c r="E156" s="49">
        <v>1</v>
      </c>
      <c r="F156" s="28">
        <v>797.31</v>
      </c>
      <c r="G156" s="54" t="s">
        <v>312</v>
      </c>
    </row>
    <row r="157" spans="1:7" ht="12" customHeight="1" x14ac:dyDescent="0.3">
      <c r="A157" s="49">
        <v>10</v>
      </c>
      <c r="B157" s="30" t="s">
        <v>361</v>
      </c>
      <c r="C157" s="49"/>
      <c r="D157" s="49"/>
      <c r="E157" s="49"/>
      <c r="F157" s="28">
        <v>510.16</v>
      </c>
      <c r="G157" s="54" t="s">
        <v>312</v>
      </c>
    </row>
    <row r="158" spans="1:7" ht="12" customHeight="1" x14ac:dyDescent="0.3">
      <c r="A158" s="49">
        <v>11</v>
      </c>
      <c r="B158" s="30" t="s">
        <v>362</v>
      </c>
      <c r="C158" s="49">
        <v>43</v>
      </c>
      <c r="D158" s="49"/>
      <c r="E158" s="49"/>
      <c r="F158" s="28">
        <v>510.16</v>
      </c>
      <c r="G158" s="54" t="s">
        <v>312</v>
      </c>
    </row>
    <row r="159" spans="1:7" ht="12" customHeight="1" x14ac:dyDescent="0.3">
      <c r="A159" s="49">
        <v>12</v>
      </c>
      <c r="B159" s="26" t="s">
        <v>13</v>
      </c>
      <c r="C159" s="49" t="s">
        <v>485</v>
      </c>
      <c r="D159" s="49" t="s">
        <v>14</v>
      </c>
      <c r="E159" s="49">
        <v>4</v>
      </c>
      <c r="F159" s="28">
        <v>2949.15</v>
      </c>
      <c r="G159" s="54" t="s">
        <v>329</v>
      </c>
    </row>
    <row r="160" spans="1:7" ht="12" customHeight="1" x14ac:dyDescent="0.3">
      <c r="A160" s="49">
        <v>13</v>
      </c>
      <c r="B160" s="30" t="s">
        <v>418</v>
      </c>
      <c r="C160" s="49"/>
      <c r="D160" s="49"/>
      <c r="E160" s="49"/>
      <c r="F160" s="28">
        <v>194543.69</v>
      </c>
      <c r="G160" s="54" t="s">
        <v>394</v>
      </c>
    </row>
    <row r="161" spans="1:12" ht="12" customHeight="1" x14ac:dyDescent="0.3">
      <c r="A161" s="49">
        <v>14</v>
      </c>
      <c r="B161" s="30" t="s">
        <v>433</v>
      </c>
      <c r="C161" s="49"/>
      <c r="D161" s="49" t="s">
        <v>435</v>
      </c>
      <c r="E161" s="49" t="s">
        <v>434</v>
      </c>
      <c r="F161" s="28">
        <v>3561</v>
      </c>
      <c r="G161" s="54" t="s">
        <v>394</v>
      </c>
    </row>
    <row r="162" spans="1:12" ht="12" customHeight="1" x14ac:dyDescent="0.3">
      <c r="A162" s="49">
        <v>15</v>
      </c>
      <c r="B162" s="30" t="s">
        <v>449</v>
      </c>
      <c r="C162" s="49">
        <v>53</v>
      </c>
      <c r="D162" s="49" t="s">
        <v>14</v>
      </c>
      <c r="E162" s="49">
        <v>1</v>
      </c>
      <c r="F162" s="28">
        <v>2401.98</v>
      </c>
      <c r="G162" s="54" t="s">
        <v>401</v>
      </c>
    </row>
    <row r="163" spans="1:12" ht="12" customHeight="1" x14ac:dyDescent="0.3">
      <c r="A163" s="49">
        <v>16</v>
      </c>
      <c r="B163" s="30" t="s">
        <v>450</v>
      </c>
      <c r="C163" s="49"/>
      <c r="D163" s="49" t="s">
        <v>129</v>
      </c>
      <c r="E163" s="49">
        <v>1</v>
      </c>
      <c r="F163" s="28">
        <v>10459.83</v>
      </c>
      <c r="G163" s="54" t="s">
        <v>401</v>
      </c>
    </row>
    <row r="164" spans="1:12" ht="12" customHeight="1" x14ac:dyDescent="0.3">
      <c r="A164" s="59">
        <v>17</v>
      </c>
      <c r="B164" s="32" t="s">
        <v>495</v>
      </c>
      <c r="C164" s="76"/>
      <c r="D164" s="59"/>
      <c r="E164" s="59"/>
      <c r="F164" s="34">
        <v>3304.73</v>
      </c>
      <c r="G164" s="74"/>
    </row>
    <row r="165" spans="1:12" ht="12" customHeight="1" x14ac:dyDescent="0.3">
      <c r="A165" s="60"/>
      <c r="B165" s="37" t="s">
        <v>17</v>
      </c>
      <c r="C165" s="37"/>
      <c r="D165" s="60"/>
      <c r="E165" s="60"/>
      <c r="F165" s="40">
        <f>SUM(F148:F164)</f>
        <v>286908.03999999998</v>
      </c>
      <c r="G165" s="73"/>
    </row>
    <row r="166" spans="1:12" ht="12" customHeight="1" x14ac:dyDescent="0.3">
      <c r="A166" s="63"/>
      <c r="B166" s="184" t="s">
        <v>504</v>
      </c>
      <c r="C166" s="184"/>
      <c r="D166" s="184"/>
      <c r="E166" s="184"/>
      <c r="F166" s="184"/>
      <c r="G166" s="42">
        <v>-147939.6</v>
      </c>
    </row>
    <row r="167" spans="1:12" ht="12" customHeight="1" x14ac:dyDescent="0.3">
      <c r="A167" s="63"/>
      <c r="B167" s="43"/>
      <c r="C167" s="185" t="s">
        <v>498</v>
      </c>
      <c r="D167" s="185"/>
      <c r="E167" s="185"/>
      <c r="F167" s="185"/>
      <c r="G167" s="44">
        <v>216354.59</v>
      </c>
    </row>
    <row r="168" spans="1:12" ht="12" customHeight="1" x14ac:dyDescent="0.3">
      <c r="A168" s="63"/>
      <c r="B168" s="43"/>
      <c r="C168" s="185" t="s">
        <v>499</v>
      </c>
      <c r="D168" s="185"/>
      <c r="E168" s="185"/>
      <c r="F168" s="185"/>
      <c r="G168" s="44">
        <f>F165</f>
        <v>286908.03999999998</v>
      </c>
    </row>
    <row r="169" spans="1:12" ht="12" customHeight="1" x14ac:dyDescent="0.3">
      <c r="A169" s="63"/>
      <c r="B169" s="46"/>
      <c r="C169" s="186" t="s">
        <v>525</v>
      </c>
      <c r="D169" s="186"/>
      <c r="E169" s="186"/>
      <c r="F169" s="186"/>
      <c r="G169" s="64">
        <v>7741.02</v>
      </c>
    </row>
    <row r="170" spans="1:12" ht="12" customHeight="1" x14ac:dyDescent="0.3">
      <c r="A170" s="63"/>
      <c r="B170" s="185" t="s">
        <v>505</v>
      </c>
      <c r="C170" s="185"/>
      <c r="D170" s="185"/>
      <c r="E170" s="185"/>
      <c r="F170" s="185"/>
      <c r="G170" s="44">
        <f>G166+G167-G168-G169</f>
        <v>-226234.06999999998</v>
      </c>
    </row>
    <row r="171" spans="1:12" ht="12" customHeight="1" x14ac:dyDescent="0.3">
      <c r="A171" s="63"/>
      <c r="B171" s="77"/>
      <c r="C171" s="77"/>
      <c r="D171" s="78"/>
      <c r="E171" s="78"/>
      <c r="F171" s="79"/>
      <c r="G171" s="80"/>
    </row>
    <row r="172" spans="1:12" ht="12" customHeight="1" x14ac:dyDescent="0.3">
      <c r="A172" s="63"/>
      <c r="B172" s="77"/>
      <c r="C172" s="77"/>
      <c r="D172" s="78"/>
      <c r="E172" s="78"/>
      <c r="F172" s="79"/>
      <c r="G172" s="80"/>
    </row>
    <row r="173" spans="1:12" ht="12" customHeight="1" x14ac:dyDescent="0.3">
      <c r="A173" s="180" t="s">
        <v>523</v>
      </c>
      <c r="B173" s="180"/>
      <c r="C173" s="180"/>
      <c r="D173" s="180"/>
      <c r="E173" s="180"/>
      <c r="F173" s="180"/>
      <c r="G173" s="180"/>
    </row>
    <row r="174" spans="1:12" ht="12" customHeight="1" x14ac:dyDescent="0.3">
      <c r="A174" s="187" t="s">
        <v>24</v>
      </c>
      <c r="B174" s="188"/>
      <c r="C174" s="188"/>
      <c r="D174" s="188"/>
      <c r="E174" s="188"/>
      <c r="F174" s="189"/>
      <c r="G174" s="81"/>
    </row>
    <row r="175" spans="1:12" ht="12" customHeight="1" x14ac:dyDescent="0.3">
      <c r="A175" s="47">
        <v>1</v>
      </c>
      <c r="B175" s="48" t="s">
        <v>83</v>
      </c>
      <c r="C175" s="47">
        <v>57</v>
      </c>
      <c r="D175" s="47" t="s">
        <v>14</v>
      </c>
      <c r="E175" s="47">
        <v>1</v>
      </c>
      <c r="F175" s="23">
        <v>922.48</v>
      </c>
      <c r="G175" s="82" t="s">
        <v>19</v>
      </c>
      <c r="K175" s="1"/>
      <c r="L175" s="2"/>
    </row>
    <row r="176" spans="1:12" ht="12" customHeight="1" x14ac:dyDescent="0.3">
      <c r="A176" s="49">
        <v>2</v>
      </c>
      <c r="B176" s="26" t="s">
        <v>104</v>
      </c>
      <c r="C176" s="49"/>
      <c r="D176" s="49" t="s">
        <v>63</v>
      </c>
      <c r="E176" s="49">
        <v>520</v>
      </c>
      <c r="F176" s="28">
        <v>4448.17</v>
      </c>
      <c r="G176" s="52" t="s">
        <v>19</v>
      </c>
      <c r="K176" s="1"/>
      <c r="L176" s="2"/>
    </row>
    <row r="177" spans="1:12" ht="12" customHeight="1" x14ac:dyDescent="0.3">
      <c r="A177" s="49">
        <v>3</v>
      </c>
      <c r="B177" s="30" t="s">
        <v>82</v>
      </c>
      <c r="C177" s="49">
        <v>127</v>
      </c>
      <c r="D177" s="49" t="s">
        <v>14</v>
      </c>
      <c r="E177" s="49">
        <v>1</v>
      </c>
      <c r="F177" s="28">
        <v>592.15</v>
      </c>
      <c r="G177" s="52" t="s">
        <v>20</v>
      </c>
      <c r="K177" s="1"/>
      <c r="L177" s="2"/>
    </row>
    <row r="178" spans="1:12" ht="12" customHeight="1" x14ac:dyDescent="0.3">
      <c r="A178" s="49">
        <v>4</v>
      </c>
      <c r="B178" s="26" t="s">
        <v>104</v>
      </c>
      <c r="C178" s="50"/>
      <c r="D178" s="49" t="s">
        <v>63</v>
      </c>
      <c r="E178" s="49">
        <v>260</v>
      </c>
      <c r="F178" s="28">
        <v>2224.08</v>
      </c>
      <c r="G178" s="52" t="s">
        <v>20</v>
      </c>
      <c r="K178" s="1"/>
      <c r="L178" s="2"/>
    </row>
    <row r="179" spans="1:12" ht="12" customHeight="1" x14ac:dyDescent="0.3">
      <c r="A179" s="49">
        <v>5</v>
      </c>
      <c r="B179" s="26" t="s">
        <v>104</v>
      </c>
      <c r="C179" s="49"/>
      <c r="D179" s="49" t="s">
        <v>63</v>
      </c>
      <c r="E179" s="49">
        <v>300</v>
      </c>
      <c r="F179" s="28">
        <v>2566.25</v>
      </c>
      <c r="G179" s="52" t="s">
        <v>103</v>
      </c>
      <c r="K179" s="1"/>
      <c r="L179" s="2"/>
    </row>
    <row r="180" spans="1:12" ht="12" customHeight="1" x14ac:dyDescent="0.3">
      <c r="A180" s="49">
        <v>6</v>
      </c>
      <c r="B180" s="30" t="s">
        <v>82</v>
      </c>
      <c r="C180" s="50">
        <v>85</v>
      </c>
      <c r="D180" s="49" t="s">
        <v>14</v>
      </c>
      <c r="E180" s="49">
        <v>1</v>
      </c>
      <c r="F180" s="28">
        <v>457.72</v>
      </c>
      <c r="G180" s="52" t="s">
        <v>103</v>
      </c>
      <c r="K180" s="1"/>
      <c r="L180" s="2"/>
    </row>
    <row r="181" spans="1:12" ht="12" customHeight="1" x14ac:dyDescent="0.3">
      <c r="A181" s="49">
        <v>7</v>
      </c>
      <c r="B181" s="30" t="s">
        <v>15</v>
      </c>
      <c r="C181" s="49" t="s">
        <v>111</v>
      </c>
      <c r="D181" s="49" t="s">
        <v>16</v>
      </c>
      <c r="E181" s="49">
        <v>6</v>
      </c>
      <c r="F181" s="28">
        <v>5702.4</v>
      </c>
      <c r="G181" s="52" t="s">
        <v>103</v>
      </c>
      <c r="K181" s="1"/>
      <c r="L181" s="2"/>
    </row>
    <row r="182" spans="1:12" ht="12" customHeight="1" x14ac:dyDescent="0.3">
      <c r="A182" s="49">
        <v>8</v>
      </c>
      <c r="B182" s="30" t="s">
        <v>82</v>
      </c>
      <c r="C182" s="50">
        <v>14</v>
      </c>
      <c r="D182" s="49" t="s">
        <v>14</v>
      </c>
      <c r="E182" s="49">
        <v>1</v>
      </c>
      <c r="F182" s="29">
        <v>572.69000000000005</v>
      </c>
      <c r="G182" s="54" t="s">
        <v>103</v>
      </c>
      <c r="K182" s="3"/>
      <c r="L182" s="2"/>
    </row>
    <row r="183" spans="1:12" ht="12" customHeight="1" x14ac:dyDescent="0.3">
      <c r="A183" s="49">
        <v>9</v>
      </c>
      <c r="B183" s="30" t="s">
        <v>153</v>
      </c>
      <c r="C183" s="25">
        <v>24</v>
      </c>
      <c r="D183" s="49" t="s">
        <v>14</v>
      </c>
      <c r="E183" s="49">
        <v>1</v>
      </c>
      <c r="F183" s="29">
        <v>526.03</v>
      </c>
      <c r="G183" s="54" t="s">
        <v>100</v>
      </c>
      <c r="K183" s="3"/>
      <c r="L183" s="2"/>
    </row>
    <row r="184" spans="1:12" ht="12" customHeight="1" x14ac:dyDescent="0.3">
      <c r="A184" s="49">
        <v>10</v>
      </c>
      <c r="B184" s="30" t="s">
        <v>246</v>
      </c>
      <c r="C184" s="49"/>
      <c r="D184" s="49"/>
      <c r="E184" s="49"/>
      <c r="F184" s="28">
        <v>12200</v>
      </c>
      <c r="G184" s="49" t="s">
        <v>100</v>
      </c>
      <c r="K184" s="3"/>
      <c r="L184" s="2"/>
    </row>
    <row r="185" spans="1:12" ht="12" customHeight="1" x14ac:dyDescent="0.3">
      <c r="A185" s="49">
        <v>11</v>
      </c>
      <c r="B185" s="26" t="s">
        <v>166</v>
      </c>
      <c r="C185" s="25"/>
      <c r="D185" s="49" t="s">
        <v>14</v>
      </c>
      <c r="E185" s="49">
        <v>1</v>
      </c>
      <c r="F185" s="29">
        <v>2825.99</v>
      </c>
      <c r="G185" s="54" t="s">
        <v>164</v>
      </c>
      <c r="K185" s="3"/>
      <c r="L185" s="2"/>
    </row>
    <row r="186" spans="1:12" ht="12" customHeight="1" x14ac:dyDescent="0.3">
      <c r="A186" s="49">
        <v>12</v>
      </c>
      <c r="B186" s="26" t="s">
        <v>167</v>
      </c>
      <c r="C186" s="25"/>
      <c r="D186" s="49" t="s">
        <v>14</v>
      </c>
      <c r="E186" s="49">
        <v>3</v>
      </c>
      <c r="F186" s="29">
        <v>10853.52</v>
      </c>
      <c r="G186" s="54" t="s">
        <v>164</v>
      </c>
      <c r="K186" s="3"/>
      <c r="L186" s="2"/>
    </row>
    <row r="187" spans="1:12" ht="12" customHeight="1" x14ac:dyDescent="0.3">
      <c r="A187" s="194">
        <v>13</v>
      </c>
      <c r="B187" s="83" t="s">
        <v>177</v>
      </c>
      <c r="C187" s="49"/>
      <c r="D187" s="215" t="s">
        <v>179</v>
      </c>
      <c r="E187" s="190" t="s">
        <v>180</v>
      </c>
      <c r="F187" s="193">
        <v>55081.89</v>
      </c>
      <c r="G187" s="195" t="s">
        <v>164</v>
      </c>
      <c r="K187" s="4"/>
      <c r="L187" s="2"/>
    </row>
    <row r="188" spans="1:12" ht="12" customHeight="1" x14ac:dyDescent="0.3">
      <c r="A188" s="194"/>
      <c r="B188" s="84" t="s">
        <v>178</v>
      </c>
      <c r="C188" s="49"/>
      <c r="D188" s="215"/>
      <c r="E188" s="190"/>
      <c r="F188" s="193"/>
      <c r="G188" s="195"/>
      <c r="K188" s="1"/>
      <c r="L188" s="2"/>
    </row>
    <row r="189" spans="1:12" ht="12" customHeight="1" x14ac:dyDescent="0.3">
      <c r="A189" s="85">
        <v>14</v>
      </c>
      <c r="B189" s="30" t="s">
        <v>184</v>
      </c>
      <c r="C189" s="49"/>
      <c r="D189" s="49" t="s">
        <v>16</v>
      </c>
      <c r="E189" s="49">
        <v>20</v>
      </c>
      <c r="F189" s="28">
        <v>21971.47</v>
      </c>
      <c r="G189" s="52" t="s">
        <v>164</v>
      </c>
      <c r="K189" s="5"/>
      <c r="L189" s="2"/>
    </row>
    <row r="190" spans="1:12" ht="12" customHeight="1" x14ac:dyDescent="0.3">
      <c r="A190" s="85">
        <v>15</v>
      </c>
      <c r="B190" s="30" t="s">
        <v>486</v>
      </c>
      <c r="C190" s="25">
        <v>127.128</v>
      </c>
      <c r="D190" s="49"/>
      <c r="E190" s="49"/>
      <c r="F190" s="28">
        <v>3528.9</v>
      </c>
      <c r="G190" s="52" t="s">
        <v>164</v>
      </c>
      <c r="K190" s="5"/>
      <c r="L190" s="2"/>
    </row>
    <row r="191" spans="1:12" ht="12" customHeight="1" x14ac:dyDescent="0.3">
      <c r="A191" s="85">
        <v>16</v>
      </c>
      <c r="B191" s="86" t="s">
        <v>211</v>
      </c>
      <c r="C191" s="49"/>
      <c r="D191" s="49"/>
      <c r="E191" s="49"/>
      <c r="F191" s="28">
        <v>623.37</v>
      </c>
      <c r="G191" s="52" t="s">
        <v>196</v>
      </c>
      <c r="K191" s="5"/>
      <c r="L191" s="2"/>
    </row>
    <row r="192" spans="1:12" ht="12" customHeight="1" x14ac:dyDescent="0.3">
      <c r="A192" s="85">
        <v>17</v>
      </c>
      <c r="B192" s="86" t="s">
        <v>222</v>
      </c>
      <c r="C192" s="49"/>
      <c r="D192" s="49" t="s">
        <v>134</v>
      </c>
      <c r="E192" s="49">
        <v>3</v>
      </c>
      <c r="F192" s="28">
        <v>1175.17</v>
      </c>
      <c r="G192" s="52" t="s">
        <v>196</v>
      </c>
      <c r="K192" s="2"/>
      <c r="L192" s="2"/>
    </row>
    <row r="193" spans="1:12" ht="12" customHeight="1" x14ac:dyDescent="0.3">
      <c r="A193" s="85">
        <v>18</v>
      </c>
      <c r="B193" s="86" t="s">
        <v>393</v>
      </c>
      <c r="C193" s="49"/>
      <c r="D193" s="49"/>
      <c r="E193" s="49"/>
      <c r="F193" s="28">
        <v>14962</v>
      </c>
      <c r="G193" s="52" t="s">
        <v>196</v>
      </c>
      <c r="K193" s="2"/>
      <c r="L193" s="2"/>
    </row>
    <row r="194" spans="1:12" ht="12" customHeight="1" x14ac:dyDescent="0.3">
      <c r="A194" s="85">
        <v>19</v>
      </c>
      <c r="B194" s="26" t="s">
        <v>240</v>
      </c>
      <c r="C194" s="50"/>
      <c r="D194" s="25" t="s">
        <v>508</v>
      </c>
      <c r="E194" s="25">
        <v>1</v>
      </c>
      <c r="F194" s="29">
        <v>200</v>
      </c>
      <c r="G194" s="52" t="s">
        <v>239</v>
      </c>
      <c r="K194" s="2"/>
      <c r="L194" s="2"/>
    </row>
    <row r="195" spans="1:12" ht="12" customHeight="1" x14ac:dyDescent="0.3">
      <c r="A195" s="85">
        <v>20</v>
      </c>
      <c r="B195" s="30" t="s">
        <v>153</v>
      </c>
      <c r="C195" s="25">
        <v>101</v>
      </c>
      <c r="D195" s="49" t="s">
        <v>14</v>
      </c>
      <c r="E195" s="49">
        <v>1</v>
      </c>
      <c r="F195" s="29">
        <v>557.85</v>
      </c>
      <c r="G195" s="49" t="s">
        <v>239</v>
      </c>
      <c r="K195" s="2"/>
      <c r="L195" s="2"/>
    </row>
    <row r="196" spans="1:12" ht="12" customHeight="1" x14ac:dyDescent="0.3">
      <c r="A196" s="85">
        <v>21</v>
      </c>
      <c r="B196" s="26" t="s">
        <v>285</v>
      </c>
      <c r="C196" s="50"/>
      <c r="D196" s="25" t="s">
        <v>14</v>
      </c>
      <c r="E196" s="25">
        <v>2</v>
      </c>
      <c r="F196" s="28">
        <v>7022.17</v>
      </c>
      <c r="G196" s="49" t="s">
        <v>269</v>
      </c>
      <c r="K196" s="2"/>
      <c r="L196" s="2"/>
    </row>
    <row r="197" spans="1:12" ht="12" customHeight="1" x14ac:dyDescent="0.3">
      <c r="A197" s="85">
        <v>22</v>
      </c>
      <c r="B197" s="30" t="s">
        <v>153</v>
      </c>
      <c r="C197" s="50">
        <v>19</v>
      </c>
      <c r="D197" s="25" t="s">
        <v>14</v>
      </c>
      <c r="E197" s="25">
        <v>1</v>
      </c>
      <c r="F197" s="28">
        <v>524.76</v>
      </c>
      <c r="G197" s="49" t="s">
        <v>269</v>
      </c>
      <c r="K197" s="2"/>
      <c r="L197" s="2"/>
    </row>
    <row r="198" spans="1:12" ht="12" customHeight="1" x14ac:dyDescent="0.3">
      <c r="A198" s="85">
        <v>23</v>
      </c>
      <c r="B198" s="30" t="s">
        <v>153</v>
      </c>
      <c r="C198" s="50">
        <v>91</v>
      </c>
      <c r="D198" s="25" t="s">
        <v>14</v>
      </c>
      <c r="E198" s="25">
        <v>1</v>
      </c>
      <c r="F198" s="28">
        <v>516.26</v>
      </c>
      <c r="G198" s="49" t="s">
        <v>269</v>
      </c>
      <c r="K198" s="2"/>
      <c r="L198" s="2"/>
    </row>
    <row r="199" spans="1:12" ht="12" customHeight="1" x14ac:dyDescent="0.3">
      <c r="A199" s="85">
        <v>24</v>
      </c>
      <c r="B199" s="30" t="s">
        <v>362</v>
      </c>
      <c r="C199" s="25">
        <v>91</v>
      </c>
      <c r="D199" s="49"/>
      <c r="E199" s="49"/>
      <c r="F199" s="28">
        <v>510.18</v>
      </c>
      <c r="G199" s="49" t="s">
        <v>312</v>
      </c>
      <c r="K199" s="2"/>
      <c r="L199" s="2"/>
    </row>
    <row r="200" spans="1:12" ht="12" customHeight="1" x14ac:dyDescent="0.3">
      <c r="A200" s="85">
        <v>25</v>
      </c>
      <c r="B200" s="30" t="s">
        <v>153</v>
      </c>
      <c r="C200" s="25">
        <v>64</v>
      </c>
      <c r="D200" s="49" t="s">
        <v>14</v>
      </c>
      <c r="E200" s="49">
        <v>1</v>
      </c>
      <c r="F200" s="28">
        <v>555.27</v>
      </c>
      <c r="G200" s="49" t="s">
        <v>312</v>
      </c>
      <c r="K200" s="2"/>
      <c r="L200" s="2"/>
    </row>
    <row r="201" spans="1:12" ht="12" customHeight="1" x14ac:dyDescent="0.3">
      <c r="A201" s="85">
        <v>26</v>
      </c>
      <c r="B201" s="30" t="s">
        <v>362</v>
      </c>
      <c r="C201" s="25">
        <v>74</v>
      </c>
      <c r="D201" s="49"/>
      <c r="E201" s="49"/>
      <c r="F201" s="28">
        <v>510.18</v>
      </c>
      <c r="G201" s="49" t="s">
        <v>312</v>
      </c>
      <c r="K201" s="2"/>
      <c r="L201" s="2"/>
    </row>
    <row r="202" spans="1:12" ht="12" customHeight="1" x14ac:dyDescent="0.3">
      <c r="A202" s="85">
        <v>27</v>
      </c>
      <c r="B202" s="30" t="s">
        <v>431</v>
      </c>
      <c r="C202" s="25" t="s">
        <v>432</v>
      </c>
      <c r="D202" s="49" t="s">
        <v>14</v>
      </c>
      <c r="E202" s="49">
        <v>3</v>
      </c>
      <c r="F202" s="28">
        <v>2813.99</v>
      </c>
      <c r="G202" s="49" t="s">
        <v>329</v>
      </c>
      <c r="K202" s="2"/>
      <c r="L202" s="2"/>
    </row>
    <row r="203" spans="1:12" ht="12" customHeight="1" x14ac:dyDescent="0.3">
      <c r="A203" s="85">
        <v>28</v>
      </c>
      <c r="B203" s="30" t="s">
        <v>418</v>
      </c>
      <c r="C203" s="25"/>
      <c r="D203" s="49"/>
      <c r="E203" s="49"/>
      <c r="F203" s="28">
        <v>70857.039999999994</v>
      </c>
      <c r="G203" s="49" t="s">
        <v>394</v>
      </c>
      <c r="K203" s="2"/>
      <c r="L203" s="2"/>
    </row>
    <row r="204" spans="1:12" ht="12" customHeight="1" x14ac:dyDescent="0.3">
      <c r="A204" s="85">
        <v>29</v>
      </c>
      <c r="B204" s="30" t="s">
        <v>430</v>
      </c>
      <c r="C204" s="25">
        <v>103.105</v>
      </c>
      <c r="D204" s="49" t="s">
        <v>80</v>
      </c>
      <c r="E204" s="57" t="s">
        <v>454</v>
      </c>
      <c r="F204" s="28">
        <v>3770.73</v>
      </c>
      <c r="G204" s="49" t="s">
        <v>394</v>
      </c>
      <c r="K204" s="2"/>
      <c r="L204" s="2"/>
    </row>
    <row r="205" spans="1:12" ht="12" customHeight="1" x14ac:dyDescent="0.3">
      <c r="A205" s="85">
        <v>30</v>
      </c>
      <c r="B205" s="30" t="s">
        <v>451</v>
      </c>
      <c r="C205" s="25">
        <v>48</v>
      </c>
      <c r="D205" s="49" t="s">
        <v>14</v>
      </c>
      <c r="E205" s="57" t="s">
        <v>388</v>
      </c>
      <c r="F205" s="28">
        <v>1473.93</v>
      </c>
      <c r="G205" s="49" t="s">
        <v>401</v>
      </c>
      <c r="K205" s="2"/>
      <c r="L205" s="2"/>
    </row>
    <row r="206" spans="1:12" ht="12" customHeight="1" x14ac:dyDescent="0.3">
      <c r="A206" s="85">
        <v>31</v>
      </c>
      <c r="B206" s="30" t="s">
        <v>13</v>
      </c>
      <c r="C206" s="25">
        <v>82</v>
      </c>
      <c r="D206" s="49" t="s">
        <v>14</v>
      </c>
      <c r="E206" s="57" t="s">
        <v>145</v>
      </c>
      <c r="F206" s="28">
        <v>1027.5999999999999</v>
      </c>
      <c r="G206" s="49" t="s">
        <v>401</v>
      </c>
      <c r="K206" s="2"/>
      <c r="L206" s="2"/>
    </row>
    <row r="207" spans="1:12" ht="12" customHeight="1" x14ac:dyDescent="0.3">
      <c r="A207" s="85">
        <v>32</v>
      </c>
      <c r="B207" s="30" t="s">
        <v>15</v>
      </c>
      <c r="C207" s="25">
        <v>105</v>
      </c>
      <c r="D207" s="49" t="s">
        <v>16</v>
      </c>
      <c r="E207" s="69">
        <v>1</v>
      </c>
      <c r="F207" s="28">
        <v>822.07</v>
      </c>
      <c r="G207" s="49" t="s">
        <v>401</v>
      </c>
      <c r="K207" s="2"/>
      <c r="L207" s="2"/>
    </row>
    <row r="208" spans="1:12" ht="12" customHeight="1" x14ac:dyDescent="0.3">
      <c r="A208" s="85">
        <v>33</v>
      </c>
      <c r="B208" s="30" t="s">
        <v>453</v>
      </c>
      <c r="C208" s="25" t="s">
        <v>452</v>
      </c>
      <c r="D208" s="49" t="s">
        <v>14</v>
      </c>
      <c r="E208" s="49">
        <v>2</v>
      </c>
      <c r="F208" s="28">
        <v>3751.98</v>
      </c>
      <c r="G208" s="49" t="s">
        <v>401</v>
      </c>
      <c r="K208" s="2"/>
      <c r="L208" s="2"/>
    </row>
    <row r="209" spans="1:7" ht="12" customHeight="1" x14ac:dyDescent="0.3">
      <c r="A209" s="87">
        <v>34</v>
      </c>
      <c r="B209" s="32" t="s">
        <v>495</v>
      </c>
      <c r="C209" s="59"/>
      <c r="D209" s="59"/>
      <c r="E209" s="59"/>
      <c r="F209" s="34">
        <v>6112.2</v>
      </c>
      <c r="G209" s="59"/>
    </row>
    <row r="210" spans="1:7" ht="12" customHeight="1" x14ac:dyDescent="0.3">
      <c r="A210" s="60"/>
      <c r="B210" s="88" t="s">
        <v>17</v>
      </c>
      <c r="C210" s="37"/>
      <c r="D210" s="60"/>
      <c r="E210" s="89"/>
      <c r="F210" s="40">
        <f>SUM(F175:F209)</f>
        <v>242260.49000000002</v>
      </c>
      <c r="G210" s="62"/>
    </row>
    <row r="211" spans="1:7" ht="12" customHeight="1" x14ac:dyDescent="0.3">
      <c r="A211" s="43"/>
      <c r="B211" s="184" t="s">
        <v>504</v>
      </c>
      <c r="C211" s="184"/>
      <c r="D211" s="184"/>
      <c r="E211" s="184"/>
      <c r="F211" s="184"/>
      <c r="G211" s="42">
        <v>-64444.89</v>
      </c>
    </row>
    <row r="212" spans="1:7" ht="12" customHeight="1" x14ac:dyDescent="0.3">
      <c r="A212" s="43"/>
      <c r="B212" s="43"/>
      <c r="C212" s="185" t="s">
        <v>498</v>
      </c>
      <c r="D212" s="185"/>
      <c r="E212" s="185"/>
      <c r="F212" s="185"/>
      <c r="G212" s="44">
        <v>472855.6</v>
      </c>
    </row>
    <row r="213" spans="1:7" ht="12" customHeight="1" x14ac:dyDescent="0.3">
      <c r="A213" s="43"/>
      <c r="B213" s="43"/>
      <c r="C213" s="185" t="s">
        <v>499</v>
      </c>
      <c r="D213" s="185"/>
      <c r="E213" s="185"/>
      <c r="F213" s="185"/>
      <c r="G213" s="44">
        <f>F210</f>
        <v>242260.49000000002</v>
      </c>
    </row>
    <row r="214" spans="1:7" ht="12" customHeight="1" x14ac:dyDescent="0.3">
      <c r="A214" s="43"/>
      <c r="B214" s="46"/>
      <c r="C214" s="186" t="s">
        <v>525</v>
      </c>
      <c r="D214" s="186"/>
      <c r="E214" s="186"/>
      <c r="F214" s="186"/>
      <c r="G214" s="64">
        <v>120231.83</v>
      </c>
    </row>
    <row r="215" spans="1:7" ht="12" customHeight="1" x14ac:dyDescent="0.3">
      <c r="A215" s="43"/>
      <c r="B215" s="185" t="s">
        <v>505</v>
      </c>
      <c r="C215" s="185"/>
      <c r="D215" s="185"/>
      <c r="E215" s="185"/>
      <c r="F215" s="185"/>
      <c r="G215" s="44">
        <f>G211+G212-G213-G214</f>
        <v>45918.389999999941</v>
      </c>
    </row>
    <row r="216" spans="1:7" ht="12" customHeight="1" x14ac:dyDescent="0.3">
      <c r="A216" s="43"/>
      <c r="B216" s="45"/>
      <c r="C216" s="45"/>
      <c r="D216" s="45"/>
      <c r="E216" s="45"/>
      <c r="F216" s="45"/>
      <c r="G216" s="44"/>
    </row>
    <row r="217" spans="1:7" ht="12" customHeight="1" x14ac:dyDescent="0.3">
      <c r="A217" s="43"/>
      <c r="B217" s="45"/>
      <c r="C217" s="45"/>
      <c r="D217" s="45"/>
      <c r="E217" s="45"/>
      <c r="F217" s="45"/>
      <c r="G217" s="44"/>
    </row>
    <row r="218" spans="1:7" ht="12" customHeight="1" x14ac:dyDescent="0.3">
      <c r="A218" s="180" t="s">
        <v>523</v>
      </c>
      <c r="B218" s="180"/>
      <c r="C218" s="180"/>
      <c r="D218" s="180"/>
      <c r="E218" s="180"/>
      <c r="F218" s="180"/>
      <c r="G218" s="180"/>
    </row>
    <row r="219" spans="1:7" ht="12" customHeight="1" x14ac:dyDescent="0.3">
      <c r="A219" s="187" t="s">
        <v>25</v>
      </c>
      <c r="B219" s="188"/>
      <c r="C219" s="188"/>
      <c r="D219" s="188"/>
      <c r="E219" s="188"/>
      <c r="F219" s="189"/>
      <c r="G219" s="81"/>
    </row>
    <row r="220" spans="1:7" ht="12" customHeight="1" x14ac:dyDescent="0.3">
      <c r="A220" s="47">
        <v>1</v>
      </c>
      <c r="B220" s="48" t="s">
        <v>13</v>
      </c>
      <c r="C220" s="47">
        <v>74</v>
      </c>
      <c r="D220" s="47" t="s">
        <v>14</v>
      </c>
      <c r="E220" s="47">
        <v>2</v>
      </c>
      <c r="F220" s="23">
        <v>1175.33</v>
      </c>
      <c r="G220" s="47" t="s">
        <v>19</v>
      </c>
    </row>
    <row r="221" spans="1:7" ht="12" customHeight="1" x14ac:dyDescent="0.3">
      <c r="A221" s="49">
        <f>A220+1</f>
        <v>2</v>
      </c>
      <c r="B221" s="26" t="s">
        <v>84</v>
      </c>
      <c r="C221" s="49"/>
      <c r="D221" s="49" t="s">
        <v>16</v>
      </c>
      <c r="E221" s="49">
        <v>9</v>
      </c>
      <c r="F221" s="28">
        <v>7802</v>
      </c>
      <c r="G221" s="49" t="s">
        <v>20</v>
      </c>
    </row>
    <row r="222" spans="1:7" ht="12" customHeight="1" x14ac:dyDescent="0.3">
      <c r="A222" s="49">
        <f t="shared" ref="A222:A245" si="3">A221+1</f>
        <v>3</v>
      </c>
      <c r="B222" s="30" t="s">
        <v>112</v>
      </c>
      <c r="C222" s="49">
        <v>37</v>
      </c>
      <c r="D222" s="49" t="s">
        <v>16</v>
      </c>
      <c r="E222" s="49">
        <v>4</v>
      </c>
      <c r="F222" s="28">
        <v>3821.8</v>
      </c>
      <c r="G222" s="52" t="s">
        <v>103</v>
      </c>
    </row>
    <row r="223" spans="1:7" ht="12" customHeight="1" x14ac:dyDescent="0.3">
      <c r="A223" s="49">
        <f t="shared" si="3"/>
        <v>4</v>
      </c>
      <c r="B223" s="30" t="s">
        <v>13</v>
      </c>
      <c r="C223" s="49">
        <v>79</v>
      </c>
      <c r="D223" s="49" t="s">
        <v>14</v>
      </c>
      <c r="E223" s="49">
        <v>2</v>
      </c>
      <c r="F223" s="28">
        <v>1067.69</v>
      </c>
      <c r="G223" s="52" t="s">
        <v>100</v>
      </c>
    </row>
    <row r="224" spans="1:7" ht="12" customHeight="1" x14ac:dyDescent="0.3">
      <c r="A224" s="49">
        <f t="shared" si="3"/>
        <v>5</v>
      </c>
      <c r="B224" s="53" t="s">
        <v>94</v>
      </c>
      <c r="C224" s="25"/>
      <c r="D224" s="49"/>
      <c r="E224" s="49"/>
      <c r="F224" s="29">
        <v>56566.879999999997</v>
      </c>
      <c r="G224" s="54" t="s">
        <v>100</v>
      </c>
    </row>
    <row r="225" spans="1:7" ht="12" customHeight="1" x14ac:dyDescent="0.3">
      <c r="A225" s="49">
        <f t="shared" si="3"/>
        <v>6</v>
      </c>
      <c r="B225" s="53" t="s">
        <v>15</v>
      </c>
      <c r="C225" s="25">
        <v>63</v>
      </c>
      <c r="D225" s="49" t="s">
        <v>16</v>
      </c>
      <c r="E225" s="49">
        <v>1</v>
      </c>
      <c r="F225" s="29">
        <v>832.89</v>
      </c>
      <c r="G225" s="54" t="s">
        <v>100</v>
      </c>
    </row>
    <row r="226" spans="1:7" ht="12" customHeight="1" x14ac:dyDescent="0.3">
      <c r="A226" s="49">
        <f t="shared" si="3"/>
        <v>7</v>
      </c>
      <c r="B226" s="30" t="s">
        <v>13</v>
      </c>
      <c r="C226" s="49">
        <v>53</v>
      </c>
      <c r="D226" s="49" t="s">
        <v>14</v>
      </c>
      <c r="E226" s="49">
        <v>2</v>
      </c>
      <c r="F226" s="28">
        <v>1067.69</v>
      </c>
      <c r="G226" s="52" t="s">
        <v>100</v>
      </c>
    </row>
    <row r="227" spans="1:7" ht="12" customHeight="1" x14ac:dyDescent="0.3">
      <c r="A227" s="49">
        <f t="shared" si="3"/>
        <v>8</v>
      </c>
      <c r="B227" s="90" t="s">
        <v>181</v>
      </c>
      <c r="C227" s="49"/>
      <c r="D227" s="25" t="s">
        <v>68</v>
      </c>
      <c r="E227" s="91" t="s">
        <v>182</v>
      </c>
      <c r="F227" s="29">
        <v>17414.2</v>
      </c>
      <c r="G227" s="54" t="s">
        <v>164</v>
      </c>
    </row>
    <row r="228" spans="1:7" ht="12" customHeight="1" x14ac:dyDescent="0.3">
      <c r="A228" s="49">
        <f t="shared" si="3"/>
        <v>9</v>
      </c>
      <c r="B228" s="53" t="s">
        <v>187</v>
      </c>
      <c r="C228" s="25"/>
      <c r="D228" s="49"/>
      <c r="E228" s="49"/>
      <c r="F228" s="29">
        <v>20458.560000000001</v>
      </c>
      <c r="G228" s="54" t="s">
        <v>164</v>
      </c>
    </row>
    <row r="229" spans="1:7" ht="12" customHeight="1" x14ac:dyDescent="0.3">
      <c r="A229" s="49">
        <f t="shared" si="3"/>
        <v>10</v>
      </c>
      <c r="B229" s="30" t="s">
        <v>13</v>
      </c>
      <c r="C229" s="49">
        <v>67</v>
      </c>
      <c r="D229" s="49" t="s">
        <v>14</v>
      </c>
      <c r="E229" s="49">
        <v>2</v>
      </c>
      <c r="F229" s="28">
        <v>1001.67</v>
      </c>
      <c r="G229" s="54" t="s">
        <v>164</v>
      </c>
    </row>
    <row r="230" spans="1:7" ht="12" customHeight="1" x14ac:dyDescent="0.3">
      <c r="A230" s="49">
        <f t="shared" si="3"/>
        <v>11</v>
      </c>
      <c r="B230" s="86" t="s">
        <v>212</v>
      </c>
      <c r="C230" s="25"/>
      <c r="D230" s="49"/>
      <c r="E230" s="49"/>
      <c r="F230" s="29">
        <v>2555.92</v>
      </c>
      <c r="G230" s="54" t="s">
        <v>196</v>
      </c>
    </row>
    <row r="231" spans="1:7" ht="12" customHeight="1" x14ac:dyDescent="0.3">
      <c r="A231" s="49">
        <f t="shared" si="3"/>
        <v>12</v>
      </c>
      <c r="B231" s="86" t="s">
        <v>13</v>
      </c>
      <c r="C231" s="25">
        <v>73</v>
      </c>
      <c r="D231" s="49" t="s">
        <v>14</v>
      </c>
      <c r="E231" s="49">
        <v>2</v>
      </c>
      <c r="F231" s="29">
        <v>1020.38</v>
      </c>
      <c r="G231" s="54" t="s">
        <v>196</v>
      </c>
    </row>
    <row r="232" spans="1:7" ht="12" customHeight="1" x14ac:dyDescent="0.3">
      <c r="A232" s="49">
        <f t="shared" si="3"/>
        <v>13</v>
      </c>
      <c r="B232" s="86" t="s">
        <v>223</v>
      </c>
      <c r="C232" s="25"/>
      <c r="D232" s="49"/>
      <c r="E232" s="49"/>
      <c r="F232" s="29">
        <v>1795.71</v>
      </c>
      <c r="G232" s="54" t="s">
        <v>196</v>
      </c>
    </row>
    <row r="233" spans="1:7" ht="12" customHeight="1" x14ac:dyDescent="0.3">
      <c r="A233" s="49">
        <f t="shared" si="3"/>
        <v>14</v>
      </c>
      <c r="B233" s="30" t="s">
        <v>246</v>
      </c>
      <c r="C233" s="49"/>
      <c r="D233" s="49"/>
      <c r="E233" s="49"/>
      <c r="F233" s="28">
        <v>6200</v>
      </c>
      <c r="G233" s="49" t="s">
        <v>196</v>
      </c>
    </row>
    <row r="234" spans="1:7" ht="12" customHeight="1" x14ac:dyDescent="0.3">
      <c r="A234" s="49">
        <f t="shared" si="3"/>
        <v>15</v>
      </c>
      <c r="B234" s="30" t="s">
        <v>393</v>
      </c>
      <c r="C234" s="49"/>
      <c r="D234" s="49"/>
      <c r="E234" s="49"/>
      <c r="F234" s="28">
        <v>23618.03</v>
      </c>
      <c r="G234" s="49" t="s">
        <v>196</v>
      </c>
    </row>
    <row r="235" spans="1:7" ht="12" customHeight="1" x14ac:dyDescent="0.3">
      <c r="A235" s="49">
        <f t="shared" si="3"/>
        <v>16</v>
      </c>
      <c r="B235" s="30" t="s">
        <v>278</v>
      </c>
      <c r="C235" s="49"/>
      <c r="D235" s="49" t="s">
        <v>277</v>
      </c>
      <c r="E235" s="49">
        <v>2</v>
      </c>
      <c r="F235" s="28">
        <v>162404.5</v>
      </c>
      <c r="G235" s="49" t="s">
        <v>239</v>
      </c>
    </row>
    <row r="236" spans="1:7" ht="12" customHeight="1" x14ac:dyDescent="0.3">
      <c r="A236" s="49">
        <f t="shared" si="3"/>
        <v>17</v>
      </c>
      <c r="B236" s="30" t="s">
        <v>276</v>
      </c>
      <c r="C236" s="49"/>
      <c r="D236" s="49" t="s">
        <v>14</v>
      </c>
      <c r="E236" s="49">
        <v>8</v>
      </c>
      <c r="F236" s="28">
        <v>63200</v>
      </c>
      <c r="G236" s="49" t="s">
        <v>239</v>
      </c>
    </row>
    <row r="237" spans="1:7" ht="12" customHeight="1" x14ac:dyDescent="0.3">
      <c r="A237" s="49">
        <f t="shared" si="3"/>
        <v>18</v>
      </c>
      <c r="B237" s="30" t="s">
        <v>238</v>
      </c>
      <c r="C237" s="49"/>
      <c r="D237" s="49" t="s">
        <v>63</v>
      </c>
      <c r="E237" s="49">
        <v>70</v>
      </c>
      <c r="F237" s="28">
        <v>59887.88</v>
      </c>
      <c r="G237" s="49" t="s">
        <v>239</v>
      </c>
    </row>
    <row r="238" spans="1:7" ht="12" customHeight="1" x14ac:dyDescent="0.3">
      <c r="A238" s="49">
        <f t="shared" si="3"/>
        <v>19</v>
      </c>
      <c r="B238" s="30" t="s">
        <v>275</v>
      </c>
      <c r="C238" s="49"/>
      <c r="D238" s="49" t="s">
        <v>14</v>
      </c>
      <c r="E238" s="49">
        <v>1</v>
      </c>
      <c r="F238" s="28">
        <v>753.18</v>
      </c>
      <c r="G238" s="49" t="s">
        <v>239</v>
      </c>
    </row>
    <row r="239" spans="1:7" ht="12" customHeight="1" x14ac:dyDescent="0.3">
      <c r="A239" s="49">
        <f t="shared" si="3"/>
        <v>20</v>
      </c>
      <c r="B239" s="30" t="s">
        <v>112</v>
      </c>
      <c r="C239" s="49">
        <v>18</v>
      </c>
      <c r="D239" s="49" t="s">
        <v>16</v>
      </c>
      <c r="E239" s="49">
        <v>1.5</v>
      </c>
      <c r="F239" s="28">
        <v>1362.84</v>
      </c>
      <c r="G239" s="49" t="s">
        <v>239</v>
      </c>
    </row>
    <row r="240" spans="1:7" ht="12" customHeight="1" x14ac:dyDescent="0.3">
      <c r="A240" s="49">
        <f t="shared" si="3"/>
        <v>21</v>
      </c>
      <c r="B240" s="86" t="s">
        <v>359</v>
      </c>
      <c r="C240" s="49">
        <v>14</v>
      </c>
      <c r="D240" s="49" t="s">
        <v>190</v>
      </c>
      <c r="E240" s="57" t="s">
        <v>356</v>
      </c>
      <c r="F240" s="28">
        <v>1910.23</v>
      </c>
      <c r="G240" s="49" t="s">
        <v>312</v>
      </c>
    </row>
    <row r="241" spans="1:7" ht="12" customHeight="1" x14ac:dyDescent="0.3">
      <c r="A241" s="49">
        <f t="shared" si="3"/>
        <v>22</v>
      </c>
      <c r="B241" s="30" t="s">
        <v>362</v>
      </c>
      <c r="C241" s="49">
        <v>10</v>
      </c>
      <c r="D241" s="49"/>
      <c r="E241" s="49"/>
      <c r="F241" s="28">
        <v>1357.34</v>
      </c>
      <c r="G241" s="49" t="s">
        <v>312</v>
      </c>
    </row>
    <row r="242" spans="1:7" ht="12" customHeight="1" x14ac:dyDescent="0.3">
      <c r="A242" s="49">
        <f t="shared" si="3"/>
        <v>23</v>
      </c>
      <c r="B242" s="86" t="s">
        <v>359</v>
      </c>
      <c r="C242" s="49">
        <v>85</v>
      </c>
      <c r="D242" s="49" t="s">
        <v>14</v>
      </c>
      <c r="E242" s="49">
        <v>2</v>
      </c>
      <c r="F242" s="28">
        <v>1424.45</v>
      </c>
      <c r="G242" s="49" t="s">
        <v>329</v>
      </c>
    </row>
    <row r="243" spans="1:7" ht="12" customHeight="1" x14ac:dyDescent="0.3">
      <c r="A243" s="49">
        <f t="shared" si="3"/>
        <v>24</v>
      </c>
      <c r="B243" s="30" t="s">
        <v>13</v>
      </c>
      <c r="C243" s="49">
        <v>76</v>
      </c>
      <c r="D243" s="49" t="s">
        <v>14</v>
      </c>
      <c r="E243" s="49">
        <v>2</v>
      </c>
      <c r="F243" s="28">
        <v>925.82</v>
      </c>
      <c r="G243" s="49" t="s">
        <v>401</v>
      </c>
    </row>
    <row r="244" spans="1:7" ht="12" customHeight="1" x14ac:dyDescent="0.3">
      <c r="A244" s="49">
        <f t="shared" si="3"/>
        <v>25</v>
      </c>
      <c r="B244" s="86" t="s">
        <v>496</v>
      </c>
      <c r="C244" s="49">
        <v>34</v>
      </c>
      <c r="D244" s="49" t="s">
        <v>14</v>
      </c>
      <c r="E244" s="49">
        <v>2</v>
      </c>
      <c r="F244" s="28">
        <v>2079.04</v>
      </c>
      <c r="G244" s="49" t="s">
        <v>401</v>
      </c>
    </row>
    <row r="245" spans="1:7" ht="12" customHeight="1" x14ac:dyDescent="0.3">
      <c r="A245" s="59">
        <f t="shared" si="3"/>
        <v>26</v>
      </c>
      <c r="B245" s="32" t="s">
        <v>495</v>
      </c>
      <c r="C245" s="59"/>
      <c r="D245" s="59"/>
      <c r="E245" s="59"/>
      <c r="F245" s="34">
        <v>3377.52</v>
      </c>
      <c r="G245" s="59"/>
    </row>
    <row r="246" spans="1:7" ht="12" customHeight="1" x14ac:dyDescent="0.3">
      <c r="A246" s="60"/>
      <c r="B246" s="88" t="s">
        <v>17</v>
      </c>
      <c r="C246" s="37"/>
      <c r="D246" s="60"/>
      <c r="E246" s="60"/>
      <c r="F246" s="40">
        <f>SUM(F220:F245)</f>
        <v>445081.55000000005</v>
      </c>
      <c r="G246" s="62"/>
    </row>
    <row r="247" spans="1:7" ht="12" customHeight="1" x14ac:dyDescent="0.3">
      <c r="A247" s="43"/>
      <c r="B247" s="184" t="s">
        <v>504</v>
      </c>
      <c r="C247" s="184"/>
      <c r="D247" s="184"/>
      <c r="E247" s="184"/>
      <c r="F247" s="184"/>
      <c r="G247" s="42">
        <v>209482.02</v>
      </c>
    </row>
    <row r="248" spans="1:7" ht="12" customHeight="1" x14ac:dyDescent="0.3">
      <c r="A248" s="43"/>
      <c r="B248" s="43"/>
      <c r="C248" s="185" t="s">
        <v>498</v>
      </c>
      <c r="D248" s="185"/>
      <c r="E248" s="185"/>
      <c r="F248" s="185"/>
      <c r="G248" s="44">
        <v>327505.83</v>
      </c>
    </row>
    <row r="249" spans="1:7" ht="12" customHeight="1" x14ac:dyDescent="0.3">
      <c r="A249" s="43"/>
      <c r="B249" s="43"/>
      <c r="C249" s="185" t="s">
        <v>499</v>
      </c>
      <c r="D249" s="185"/>
      <c r="E249" s="185"/>
      <c r="F249" s="185"/>
      <c r="G249" s="44">
        <f>F246</f>
        <v>445081.55000000005</v>
      </c>
    </row>
    <row r="250" spans="1:7" ht="12" customHeight="1" x14ac:dyDescent="0.3">
      <c r="A250" s="43"/>
      <c r="B250" s="46"/>
      <c r="C250" s="186" t="s">
        <v>525</v>
      </c>
      <c r="D250" s="186"/>
      <c r="E250" s="186"/>
      <c r="F250" s="186"/>
      <c r="G250" s="64">
        <v>10556.91</v>
      </c>
    </row>
    <row r="251" spans="1:7" ht="12" customHeight="1" x14ac:dyDescent="0.3">
      <c r="A251" s="43"/>
      <c r="B251" s="185" t="s">
        <v>505</v>
      </c>
      <c r="C251" s="185"/>
      <c r="D251" s="185"/>
      <c r="E251" s="185"/>
      <c r="F251" s="185"/>
      <c r="G251" s="44">
        <f>G247+G248-G249-G250</f>
        <v>81349.389999999927</v>
      </c>
    </row>
    <row r="252" spans="1:7" ht="12" customHeight="1" x14ac:dyDescent="0.3">
      <c r="A252" s="43"/>
      <c r="B252" s="43"/>
      <c r="C252" s="43"/>
      <c r="D252" s="43"/>
      <c r="E252" s="43"/>
      <c r="F252" s="43"/>
      <c r="G252" s="46"/>
    </row>
    <row r="253" spans="1:7" ht="12" customHeight="1" x14ac:dyDescent="0.3">
      <c r="A253" s="43"/>
      <c r="B253" s="43"/>
      <c r="C253" s="43"/>
      <c r="D253" s="43"/>
      <c r="E253" s="43"/>
      <c r="F253" s="43"/>
      <c r="G253" s="46"/>
    </row>
    <row r="254" spans="1:7" ht="12" customHeight="1" x14ac:dyDescent="0.3">
      <c r="A254" s="180" t="s">
        <v>523</v>
      </c>
      <c r="B254" s="180"/>
      <c r="C254" s="180"/>
      <c r="D254" s="180"/>
      <c r="E254" s="180"/>
      <c r="F254" s="180"/>
      <c r="G254" s="180"/>
    </row>
    <row r="255" spans="1:7" ht="12" customHeight="1" x14ac:dyDescent="0.3">
      <c r="A255" s="187" t="s">
        <v>26</v>
      </c>
      <c r="B255" s="188"/>
      <c r="C255" s="188"/>
      <c r="D255" s="188"/>
      <c r="E255" s="188"/>
      <c r="F255" s="189"/>
      <c r="G255" s="81"/>
    </row>
    <row r="256" spans="1:7" ht="12" customHeight="1" x14ac:dyDescent="0.3">
      <c r="A256" s="47">
        <v>1</v>
      </c>
      <c r="B256" s="48" t="s">
        <v>104</v>
      </c>
      <c r="C256" s="47"/>
      <c r="D256" s="47" t="s">
        <v>63</v>
      </c>
      <c r="E256" s="47">
        <v>400</v>
      </c>
      <c r="F256" s="23">
        <v>3421.67</v>
      </c>
      <c r="G256" s="47" t="s">
        <v>19</v>
      </c>
    </row>
    <row r="257" spans="1:7" ht="12" customHeight="1" x14ac:dyDescent="0.3">
      <c r="A257" s="49">
        <f>1+A256</f>
        <v>2</v>
      </c>
      <c r="B257" s="30" t="s">
        <v>13</v>
      </c>
      <c r="C257" s="49">
        <v>65</v>
      </c>
      <c r="D257" s="49" t="s">
        <v>14</v>
      </c>
      <c r="E257" s="49">
        <v>2</v>
      </c>
      <c r="F257" s="28">
        <v>1136.75</v>
      </c>
      <c r="G257" s="49" t="s">
        <v>20</v>
      </c>
    </row>
    <row r="258" spans="1:7" ht="12" customHeight="1" x14ac:dyDescent="0.3">
      <c r="A258" s="49">
        <f t="shared" ref="A258:A280" si="4">1+A257</f>
        <v>3</v>
      </c>
      <c r="B258" s="30" t="s">
        <v>85</v>
      </c>
      <c r="C258" s="49"/>
      <c r="D258" s="49" t="s">
        <v>16</v>
      </c>
      <c r="E258" s="49">
        <v>9</v>
      </c>
      <c r="F258" s="28">
        <v>7448.25</v>
      </c>
      <c r="G258" s="49" t="s">
        <v>20</v>
      </c>
    </row>
    <row r="259" spans="1:7" ht="12" customHeight="1" x14ac:dyDescent="0.3">
      <c r="A259" s="49">
        <f t="shared" si="4"/>
        <v>4</v>
      </c>
      <c r="B259" s="30" t="s">
        <v>104</v>
      </c>
      <c r="C259" s="49"/>
      <c r="D259" s="49" t="s">
        <v>63</v>
      </c>
      <c r="E259" s="49">
        <v>200</v>
      </c>
      <c r="F259" s="28">
        <v>1710.83</v>
      </c>
      <c r="G259" s="49" t="s">
        <v>20</v>
      </c>
    </row>
    <row r="260" spans="1:7" ht="12" customHeight="1" x14ac:dyDescent="0.3">
      <c r="A260" s="49">
        <f t="shared" si="4"/>
        <v>5</v>
      </c>
      <c r="B260" s="30" t="s">
        <v>13</v>
      </c>
      <c r="C260" s="49">
        <v>19</v>
      </c>
      <c r="D260" s="49" t="s">
        <v>14</v>
      </c>
      <c r="E260" s="49">
        <v>2</v>
      </c>
      <c r="F260" s="28">
        <v>1136.75</v>
      </c>
      <c r="G260" s="49" t="s">
        <v>103</v>
      </c>
    </row>
    <row r="261" spans="1:7" ht="12" customHeight="1" x14ac:dyDescent="0.3">
      <c r="A261" s="49">
        <f t="shared" si="4"/>
        <v>6</v>
      </c>
      <c r="B261" s="30" t="s">
        <v>94</v>
      </c>
      <c r="C261" s="49"/>
      <c r="D261" s="49"/>
      <c r="E261" s="49"/>
      <c r="F261" s="28">
        <v>49193.19</v>
      </c>
      <c r="G261" s="49" t="s">
        <v>103</v>
      </c>
    </row>
    <row r="262" spans="1:7" ht="12" customHeight="1" x14ac:dyDescent="0.3">
      <c r="A262" s="49">
        <f t="shared" si="4"/>
        <v>7</v>
      </c>
      <c r="B262" s="26" t="s">
        <v>113</v>
      </c>
      <c r="C262" s="50"/>
      <c r="D262" s="49"/>
      <c r="E262" s="49"/>
      <c r="F262" s="28">
        <v>3230.17</v>
      </c>
      <c r="G262" s="49" t="s">
        <v>100</v>
      </c>
    </row>
    <row r="263" spans="1:7" ht="12" customHeight="1" x14ac:dyDescent="0.3">
      <c r="A263" s="49">
        <f t="shared" si="4"/>
        <v>8</v>
      </c>
      <c r="B263" s="30" t="s">
        <v>13</v>
      </c>
      <c r="C263" s="49">
        <v>31</v>
      </c>
      <c r="D263" s="49" t="s">
        <v>14</v>
      </c>
      <c r="E263" s="49">
        <v>2</v>
      </c>
      <c r="F263" s="28">
        <v>1119.3499999999999</v>
      </c>
      <c r="G263" s="52" t="s">
        <v>100</v>
      </c>
    </row>
    <row r="264" spans="1:7" ht="12" customHeight="1" x14ac:dyDescent="0.3">
      <c r="A264" s="49">
        <f t="shared" si="4"/>
        <v>9</v>
      </c>
      <c r="B264" s="26" t="s">
        <v>176</v>
      </c>
      <c r="C264" s="49"/>
      <c r="D264" s="49" t="s">
        <v>14</v>
      </c>
      <c r="E264" s="49">
        <v>3</v>
      </c>
      <c r="F264" s="28">
        <v>39712.14</v>
      </c>
      <c r="G264" s="52" t="s">
        <v>164</v>
      </c>
    </row>
    <row r="265" spans="1:7" ht="12" customHeight="1" x14ac:dyDescent="0.3">
      <c r="A265" s="49">
        <f t="shared" si="4"/>
        <v>10</v>
      </c>
      <c r="B265" s="30" t="s">
        <v>13</v>
      </c>
      <c r="C265" s="49">
        <v>16</v>
      </c>
      <c r="D265" s="49" t="s">
        <v>14</v>
      </c>
      <c r="E265" s="49">
        <v>2</v>
      </c>
      <c r="F265" s="28">
        <v>920.4</v>
      </c>
      <c r="G265" s="52" t="s">
        <v>164</v>
      </c>
    </row>
    <row r="266" spans="1:7" ht="12" customHeight="1" x14ac:dyDescent="0.3">
      <c r="A266" s="49">
        <f t="shared" si="4"/>
        <v>11</v>
      </c>
      <c r="B266" s="30" t="s">
        <v>224</v>
      </c>
      <c r="C266" s="49">
        <v>17</v>
      </c>
      <c r="D266" s="49" t="s">
        <v>14</v>
      </c>
      <c r="E266" s="49">
        <v>2</v>
      </c>
      <c r="F266" s="28">
        <v>1017.48</v>
      </c>
      <c r="G266" s="52" t="s">
        <v>196</v>
      </c>
    </row>
    <row r="267" spans="1:7" ht="12" customHeight="1" x14ac:dyDescent="0.3">
      <c r="A267" s="49">
        <f t="shared" si="4"/>
        <v>12</v>
      </c>
      <c r="B267" s="30" t="s">
        <v>225</v>
      </c>
      <c r="C267" s="49">
        <v>42</v>
      </c>
      <c r="D267" s="49" t="s">
        <v>80</v>
      </c>
      <c r="E267" s="57" t="s">
        <v>226</v>
      </c>
      <c r="F267" s="28">
        <v>1087.43</v>
      </c>
      <c r="G267" s="52" t="s">
        <v>196</v>
      </c>
    </row>
    <row r="268" spans="1:7" ht="12" customHeight="1" x14ac:dyDescent="0.3">
      <c r="A268" s="49">
        <f t="shared" si="4"/>
        <v>13</v>
      </c>
      <c r="B268" s="30" t="s">
        <v>393</v>
      </c>
      <c r="C268" s="49"/>
      <c r="D268" s="49"/>
      <c r="E268" s="57"/>
      <c r="F268" s="28">
        <v>18383.560000000001</v>
      </c>
      <c r="G268" s="52" t="s">
        <v>196</v>
      </c>
    </row>
    <row r="269" spans="1:7" ht="12" customHeight="1" x14ac:dyDescent="0.3">
      <c r="A269" s="49">
        <f t="shared" si="4"/>
        <v>14</v>
      </c>
      <c r="B269" s="30" t="s">
        <v>166</v>
      </c>
      <c r="C269" s="49"/>
      <c r="D269" s="49" t="s">
        <v>512</v>
      </c>
      <c r="E269" s="57" t="s">
        <v>388</v>
      </c>
      <c r="F269" s="28">
        <v>3341.39</v>
      </c>
      <c r="G269" s="52" t="s">
        <v>239</v>
      </c>
    </row>
    <row r="270" spans="1:7" ht="12" customHeight="1" x14ac:dyDescent="0.3">
      <c r="A270" s="49">
        <f t="shared" si="4"/>
        <v>15</v>
      </c>
      <c r="B270" s="30" t="s">
        <v>279</v>
      </c>
      <c r="C270" s="49"/>
      <c r="D270" s="49"/>
      <c r="E270" s="57"/>
      <c r="F270" s="28">
        <v>1496.63</v>
      </c>
      <c r="G270" s="52" t="s">
        <v>239</v>
      </c>
    </row>
    <row r="271" spans="1:7" ht="12" customHeight="1" x14ac:dyDescent="0.3">
      <c r="A271" s="49">
        <f t="shared" si="4"/>
        <v>16</v>
      </c>
      <c r="B271" s="26" t="s">
        <v>292</v>
      </c>
      <c r="C271" s="49"/>
      <c r="D271" s="49" t="s">
        <v>68</v>
      </c>
      <c r="E271" s="57" t="s">
        <v>182</v>
      </c>
      <c r="F271" s="28">
        <v>17414.2</v>
      </c>
      <c r="G271" s="49" t="s">
        <v>239</v>
      </c>
    </row>
    <row r="272" spans="1:7" ht="12" customHeight="1" x14ac:dyDescent="0.3">
      <c r="A272" s="49">
        <f t="shared" si="4"/>
        <v>17</v>
      </c>
      <c r="B272" s="30" t="s">
        <v>242</v>
      </c>
      <c r="C272" s="25">
        <v>50</v>
      </c>
      <c r="D272" s="49" t="s">
        <v>16</v>
      </c>
      <c r="E272" s="57" t="s">
        <v>344</v>
      </c>
      <c r="F272" s="29">
        <v>11072.27</v>
      </c>
      <c r="G272" s="54" t="s">
        <v>312</v>
      </c>
    </row>
    <row r="273" spans="1:7" ht="12" customHeight="1" x14ac:dyDescent="0.3">
      <c r="A273" s="49">
        <f t="shared" si="4"/>
        <v>18</v>
      </c>
      <c r="B273" s="30" t="s">
        <v>104</v>
      </c>
      <c r="C273" s="25"/>
      <c r="D273" s="49"/>
      <c r="E273" s="57"/>
      <c r="F273" s="29">
        <v>769.87</v>
      </c>
      <c r="G273" s="54" t="s">
        <v>329</v>
      </c>
    </row>
    <row r="274" spans="1:7" ht="12" customHeight="1" x14ac:dyDescent="0.3">
      <c r="A274" s="49">
        <f t="shared" si="4"/>
        <v>19</v>
      </c>
      <c r="B274" s="30" t="s">
        <v>386</v>
      </c>
      <c r="C274" s="25"/>
      <c r="D274" s="49"/>
      <c r="E274" s="57"/>
      <c r="F274" s="29">
        <v>360.42</v>
      </c>
      <c r="G274" s="54" t="s">
        <v>329</v>
      </c>
    </row>
    <row r="275" spans="1:7" ht="12" customHeight="1" x14ac:dyDescent="0.3">
      <c r="A275" s="49">
        <f t="shared" si="4"/>
        <v>20</v>
      </c>
      <c r="B275" s="30" t="s">
        <v>362</v>
      </c>
      <c r="C275" s="25"/>
      <c r="D275" s="49"/>
      <c r="E275" s="57"/>
      <c r="F275" s="29">
        <v>494.9</v>
      </c>
      <c r="G275" s="54" t="s">
        <v>394</v>
      </c>
    </row>
    <row r="276" spans="1:7" ht="12" customHeight="1" x14ac:dyDescent="0.3">
      <c r="A276" s="49">
        <f t="shared" si="4"/>
        <v>21</v>
      </c>
      <c r="B276" s="30" t="s">
        <v>13</v>
      </c>
      <c r="C276" s="25">
        <v>84</v>
      </c>
      <c r="D276" s="49" t="s">
        <v>14</v>
      </c>
      <c r="E276" s="49">
        <v>2</v>
      </c>
      <c r="F276" s="29">
        <v>1006.04</v>
      </c>
      <c r="G276" s="54" t="s">
        <v>394</v>
      </c>
    </row>
    <row r="277" spans="1:7" ht="12" customHeight="1" x14ac:dyDescent="0.3">
      <c r="A277" s="49">
        <f t="shared" si="4"/>
        <v>22</v>
      </c>
      <c r="B277" s="30" t="s">
        <v>439</v>
      </c>
      <c r="C277" s="25" t="s">
        <v>440</v>
      </c>
      <c r="D277" s="49" t="s">
        <v>63</v>
      </c>
      <c r="E277" s="49">
        <v>2</v>
      </c>
      <c r="F277" s="29">
        <v>723.73</v>
      </c>
      <c r="G277" s="54" t="s">
        <v>394</v>
      </c>
    </row>
    <row r="278" spans="1:7" ht="12" customHeight="1" x14ac:dyDescent="0.3">
      <c r="A278" s="49">
        <f t="shared" si="4"/>
        <v>23</v>
      </c>
      <c r="B278" s="92" t="s">
        <v>86</v>
      </c>
      <c r="C278" s="25">
        <v>72</v>
      </c>
      <c r="D278" s="49" t="s">
        <v>14</v>
      </c>
      <c r="E278" s="49">
        <v>2</v>
      </c>
      <c r="F278" s="29">
        <v>911.03</v>
      </c>
      <c r="G278" s="54" t="s">
        <v>401</v>
      </c>
    </row>
    <row r="279" spans="1:7" ht="12" customHeight="1" x14ac:dyDescent="0.3">
      <c r="A279" s="49">
        <f t="shared" si="4"/>
        <v>24</v>
      </c>
      <c r="B279" s="92" t="s">
        <v>86</v>
      </c>
      <c r="C279" s="25">
        <v>54</v>
      </c>
      <c r="D279" s="49" t="s">
        <v>14</v>
      </c>
      <c r="E279" s="49">
        <v>2</v>
      </c>
      <c r="F279" s="29">
        <v>911.03</v>
      </c>
      <c r="G279" s="54" t="s">
        <v>401</v>
      </c>
    </row>
    <row r="280" spans="1:7" ht="12" customHeight="1" x14ac:dyDescent="0.3">
      <c r="A280" s="49">
        <f t="shared" si="4"/>
        <v>25</v>
      </c>
      <c r="B280" s="30" t="s">
        <v>487</v>
      </c>
      <c r="C280" s="25"/>
      <c r="D280" s="49" t="s">
        <v>80</v>
      </c>
      <c r="E280" s="49" t="s">
        <v>455</v>
      </c>
      <c r="F280" s="29">
        <v>8436.3700000000008</v>
      </c>
      <c r="G280" s="54" t="s">
        <v>401</v>
      </c>
    </row>
    <row r="281" spans="1:7" ht="12" customHeight="1" x14ac:dyDescent="0.3">
      <c r="A281" s="190">
        <v>26</v>
      </c>
      <c r="B281" s="30" t="s">
        <v>479</v>
      </c>
      <c r="C281" s="190"/>
      <c r="D281" s="196"/>
      <c r="E281" s="196"/>
      <c r="F281" s="193">
        <v>31165.26</v>
      </c>
      <c r="G281" s="195" t="s">
        <v>401</v>
      </c>
    </row>
    <row r="282" spans="1:7" ht="12" customHeight="1" x14ac:dyDescent="0.3">
      <c r="A282" s="190"/>
      <c r="B282" s="30" t="s">
        <v>480</v>
      </c>
      <c r="C282" s="190"/>
      <c r="D282" s="196"/>
      <c r="E282" s="196"/>
      <c r="F282" s="193"/>
      <c r="G282" s="195"/>
    </row>
    <row r="283" spans="1:7" ht="12" customHeight="1" x14ac:dyDescent="0.3">
      <c r="A283" s="59">
        <v>27</v>
      </c>
      <c r="B283" s="32" t="s">
        <v>495</v>
      </c>
      <c r="C283" s="59"/>
      <c r="D283" s="59"/>
      <c r="E283" s="59"/>
      <c r="F283" s="34">
        <v>2777.52</v>
      </c>
      <c r="G283" s="94"/>
    </row>
    <row r="284" spans="1:7" ht="12" customHeight="1" x14ac:dyDescent="0.3">
      <c r="A284" s="60"/>
      <c r="B284" s="37" t="s">
        <v>17</v>
      </c>
      <c r="C284" s="60"/>
      <c r="D284" s="60"/>
      <c r="E284" s="60"/>
      <c r="F284" s="40">
        <f>SUM(F256:F283)</f>
        <v>210398.63</v>
      </c>
      <c r="G284" s="95"/>
    </row>
    <row r="285" spans="1:7" ht="12" customHeight="1" x14ac:dyDescent="0.3">
      <c r="A285" s="43"/>
      <c r="B285" s="184" t="s">
        <v>504</v>
      </c>
      <c r="C285" s="184"/>
      <c r="D285" s="184"/>
      <c r="E285" s="184"/>
      <c r="F285" s="184"/>
      <c r="G285" s="42">
        <v>-15887.48</v>
      </c>
    </row>
    <row r="286" spans="1:7" ht="12" customHeight="1" x14ac:dyDescent="0.3">
      <c r="A286" s="43"/>
      <c r="B286" s="43"/>
      <c r="C286" s="185" t="s">
        <v>498</v>
      </c>
      <c r="D286" s="185"/>
      <c r="E286" s="185"/>
      <c r="F286" s="185"/>
      <c r="G286" s="44">
        <v>341747.42</v>
      </c>
    </row>
    <row r="287" spans="1:7" ht="12" customHeight="1" x14ac:dyDescent="0.3">
      <c r="A287" s="43"/>
      <c r="B287" s="43"/>
      <c r="C287" s="185" t="s">
        <v>499</v>
      </c>
      <c r="D287" s="185"/>
      <c r="E287" s="185"/>
      <c r="F287" s="185"/>
      <c r="G287" s="44">
        <f>F284</f>
        <v>210398.63</v>
      </c>
    </row>
    <row r="288" spans="1:7" ht="12" customHeight="1" x14ac:dyDescent="0.3">
      <c r="A288" s="43"/>
      <c r="B288" s="46"/>
      <c r="C288" s="186" t="s">
        <v>525</v>
      </c>
      <c r="D288" s="186"/>
      <c r="E288" s="186"/>
      <c r="F288" s="186"/>
      <c r="G288" s="64">
        <v>38066.17</v>
      </c>
    </row>
    <row r="289" spans="1:7" ht="12" customHeight="1" x14ac:dyDescent="0.3">
      <c r="A289" s="43"/>
      <c r="B289" s="185" t="s">
        <v>505</v>
      </c>
      <c r="C289" s="185"/>
      <c r="D289" s="185"/>
      <c r="E289" s="185"/>
      <c r="F289" s="185"/>
      <c r="G289" s="44">
        <f>G285+G286-G287-G288</f>
        <v>77395.14</v>
      </c>
    </row>
    <row r="290" spans="1:7" ht="12" customHeight="1" x14ac:dyDescent="0.3">
      <c r="A290" s="43"/>
      <c r="B290" s="43"/>
      <c r="C290" s="43"/>
      <c r="D290" s="43"/>
      <c r="E290" s="43"/>
      <c r="F290" s="43"/>
      <c r="G290" s="46"/>
    </row>
    <row r="291" spans="1:7" ht="12" customHeight="1" x14ac:dyDescent="0.3">
      <c r="A291" s="43"/>
      <c r="B291" s="43"/>
      <c r="C291" s="43"/>
      <c r="D291" s="43"/>
      <c r="E291" s="43"/>
      <c r="F291" s="43"/>
      <c r="G291" s="46"/>
    </row>
    <row r="292" spans="1:7" ht="12" customHeight="1" x14ac:dyDescent="0.3">
      <c r="A292" s="180" t="s">
        <v>523</v>
      </c>
      <c r="B292" s="180"/>
      <c r="C292" s="180"/>
      <c r="D292" s="180"/>
      <c r="E292" s="180"/>
      <c r="F292" s="180"/>
      <c r="G292" s="180"/>
    </row>
    <row r="293" spans="1:7" ht="12" customHeight="1" x14ac:dyDescent="0.3">
      <c r="A293" s="181" t="s">
        <v>27</v>
      </c>
      <c r="B293" s="182"/>
      <c r="C293" s="182"/>
      <c r="D293" s="182"/>
      <c r="E293" s="182"/>
      <c r="F293" s="183"/>
      <c r="G293" s="81"/>
    </row>
    <row r="294" spans="1:7" ht="12" customHeight="1" x14ac:dyDescent="0.3">
      <c r="A294" s="47">
        <v>1</v>
      </c>
      <c r="B294" s="48" t="s">
        <v>104</v>
      </c>
      <c r="C294" s="47"/>
      <c r="D294" s="47" t="s">
        <v>63</v>
      </c>
      <c r="E294" s="47">
        <v>240</v>
      </c>
      <c r="F294" s="23">
        <v>2053</v>
      </c>
      <c r="G294" s="47" t="s">
        <v>19</v>
      </c>
    </row>
    <row r="295" spans="1:7" ht="12" customHeight="1" x14ac:dyDescent="0.3">
      <c r="A295" s="49">
        <f>1+A294</f>
        <v>2</v>
      </c>
      <c r="B295" s="30" t="s">
        <v>104</v>
      </c>
      <c r="C295" s="50"/>
      <c r="D295" s="49" t="s">
        <v>63</v>
      </c>
      <c r="E295" s="49">
        <v>120</v>
      </c>
      <c r="F295" s="28">
        <v>1026.5</v>
      </c>
      <c r="G295" s="49" t="s">
        <v>20</v>
      </c>
    </row>
    <row r="296" spans="1:7" ht="12" customHeight="1" x14ac:dyDescent="0.3">
      <c r="A296" s="49">
        <f t="shared" ref="A296:A305" si="5">1+A295</f>
        <v>3</v>
      </c>
      <c r="B296" s="30" t="s">
        <v>168</v>
      </c>
      <c r="C296" s="49"/>
      <c r="D296" s="49" t="s">
        <v>63</v>
      </c>
      <c r="E296" s="49">
        <v>1.8</v>
      </c>
      <c r="F296" s="28">
        <v>981.25</v>
      </c>
      <c r="G296" s="49" t="s">
        <v>164</v>
      </c>
    </row>
    <row r="297" spans="1:7" ht="12" customHeight="1" x14ac:dyDescent="0.3">
      <c r="A297" s="49">
        <f t="shared" si="5"/>
        <v>4</v>
      </c>
      <c r="B297" s="30" t="s">
        <v>227</v>
      </c>
      <c r="C297" s="49"/>
      <c r="D297" s="49"/>
      <c r="E297" s="49"/>
      <c r="F297" s="28">
        <v>12692.93</v>
      </c>
      <c r="G297" s="49" t="s">
        <v>196</v>
      </c>
    </row>
    <row r="298" spans="1:7" ht="12" customHeight="1" x14ac:dyDescent="0.3">
      <c r="A298" s="49">
        <f t="shared" si="5"/>
        <v>5</v>
      </c>
      <c r="B298" s="30" t="s">
        <v>393</v>
      </c>
      <c r="C298" s="49"/>
      <c r="D298" s="49"/>
      <c r="E298" s="49"/>
      <c r="F298" s="28">
        <v>6130.29</v>
      </c>
      <c r="G298" s="49"/>
    </row>
    <row r="299" spans="1:7" ht="12" customHeight="1" x14ac:dyDescent="0.3">
      <c r="A299" s="49">
        <f t="shared" si="5"/>
        <v>6</v>
      </c>
      <c r="B299" s="30" t="s">
        <v>238</v>
      </c>
      <c r="C299" s="49"/>
      <c r="D299" s="49" t="s">
        <v>63</v>
      </c>
      <c r="E299" s="49">
        <v>84</v>
      </c>
      <c r="F299" s="28">
        <v>75175.53</v>
      </c>
      <c r="G299" s="49" t="s">
        <v>269</v>
      </c>
    </row>
    <row r="300" spans="1:7" ht="12" customHeight="1" x14ac:dyDescent="0.3">
      <c r="A300" s="49">
        <f t="shared" si="5"/>
        <v>7</v>
      </c>
      <c r="B300" s="30" t="s">
        <v>290</v>
      </c>
      <c r="C300" s="49"/>
      <c r="D300" s="49"/>
      <c r="E300" s="49"/>
      <c r="F300" s="28">
        <v>87751.81</v>
      </c>
      <c r="G300" s="49" t="s">
        <v>269</v>
      </c>
    </row>
    <row r="301" spans="1:7" ht="12" customHeight="1" x14ac:dyDescent="0.3">
      <c r="A301" s="49">
        <f t="shared" si="5"/>
        <v>8</v>
      </c>
      <c r="B301" s="30" t="s">
        <v>373</v>
      </c>
      <c r="C301" s="49"/>
      <c r="D301" s="49" t="s">
        <v>63</v>
      </c>
      <c r="E301" s="49">
        <v>0.9</v>
      </c>
      <c r="F301" s="28">
        <v>499.13</v>
      </c>
      <c r="G301" s="49" t="s">
        <v>269</v>
      </c>
    </row>
    <row r="302" spans="1:7" ht="12" customHeight="1" x14ac:dyDescent="0.3">
      <c r="A302" s="49">
        <f t="shared" si="5"/>
        <v>9</v>
      </c>
      <c r="B302" s="30" t="s">
        <v>333</v>
      </c>
      <c r="C302" s="49"/>
      <c r="D302" s="49" t="s">
        <v>63</v>
      </c>
      <c r="E302" s="49">
        <v>0.72</v>
      </c>
      <c r="F302" s="28">
        <v>399.14</v>
      </c>
      <c r="G302" s="49" t="s">
        <v>312</v>
      </c>
    </row>
    <row r="303" spans="1:7" ht="12" customHeight="1" x14ac:dyDescent="0.3">
      <c r="A303" s="49">
        <f t="shared" si="5"/>
        <v>10</v>
      </c>
      <c r="B303" s="30" t="s">
        <v>429</v>
      </c>
      <c r="C303" s="49">
        <v>19</v>
      </c>
      <c r="D303" s="49" t="s">
        <v>14</v>
      </c>
      <c r="E303" s="49">
        <v>1</v>
      </c>
      <c r="F303" s="28">
        <v>494.81</v>
      </c>
      <c r="G303" s="49" t="s">
        <v>329</v>
      </c>
    </row>
    <row r="304" spans="1:7" ht="12" customHeight="1" x14ac:dyDescent="0.3">
      <c r="A304" s="49">
        <f t="shared" si="5"/>
        <v>11</v>
      </c>
      <c r="B304" s="30" t="s">
        <v>456</v>
      </c>
      <c r="C304" s="49">
        <v>53</v>
      </c>
      <c r="D304" s="49" t="s">
        <v>14</v>
      </c>
      <c r="E304" s="49">
        <v>2</v>
      </c>
      <c r="F304" s="28">
        <v>434.06</v>
      </c>
      <c r="G304" s="49" t="s">
        <v>401</v>
      </c>
    </row>
    <row r="305" spans="1:7" ht="12" customHeight="1" x14ac:dyDescent="0.3">
      <c r="A305" s="49">
        <f t="shared" si="5"/>
        <v>12</v>
      </c>
      <c r="B305" s="53" t="s">
        <v>457</v>
      </c>
      <c r="C305" s="25">
        <v>55</v>
      </c>
      <c r="D305" s="49" t="s">
        <v>14</v>
      </c>
      <c r="E305" s="49">
        <v>2</v>
      </c>
      <c r="F305" s="29">
        <v>434.06</v>
      </c>
      <c r="G305" s="49" t="s">
        <v>401</v>
      </c>
    </row>
    <row r="306" spans="1:7" ht="12" customHeight="1" x14ac:dyDescent="0.3">
      <c r="A306" s="194">
        <v>13</v>
      </c>
      <c r="B306" s="83" t="s">
        <v>458</v>
      </c>
      <c r="C306" s="49"/>
      <c r="D306" s="190" t="s">
        <v>179</v>
      </c>
      <c r="E306" s="190" t="s">
        <v>460</v>
      </c>
      <c r="F306" s="193">
        <v>25240.41</v>
      </c>
      <c r="G306" s="195" t="s">
        <v>401</v>
      </c>
    </row>
    <row r="307" spans="1:7" ht="12" customHeight="1" x14ac:dyDescent="0.3">
      <c r="A307" s="194"/>
      <c r="B307" s="84" t="s">
        <v>459</v>
      </c>
      <c r="C307" s="49"/>
      <c r="D307" s="190"/>
      <c r="E307" s="190"/>
      <c r="F307" s="193"/>
      <c r="G307" s="195"/>
    </row>
    <row r="308" spans="1:7" ht="12" customHeight="1" x14ac:dyDescent="0.3">
      <c r="A308" s="96">
        <v>14</v>
      </c>
      <c r="B308" s="97" t="s">
        <v>495</v>
      </c>
      <c r="C308" s="98"/>
      <c r="D308" s="99"/>
      <c r="E308" s="99"/>
      <c r="F308" s="100">
        <v>3611.8</v>
      </c>
      <c r="G308" s="101"/>
    </row>
    <row r="309" spans="1:7" ht="12" customHeight="1" x14ac:dyDescent="0.3">
      <c r="A309" s="60"/>
      <c r="B309" s="37" t="s">
        <v>17</v>
      </c>
      <c r="C309" s="37"/>
      <c r="D309" s="60"/>
      <c r="E309" s="60"/>
      <c r="F309" s="40">
        <f>SUM(F294:F308)</f>
        <v>216924.72</v>
      </c>
      <c r="G309" s="62"/>
    </row>
    <row r="310" spans="1:7" ht="12" customHeight="1" x14ac:dyDescent="0.3">
      <c r="A310" s="43"/>
      <c r="B310" s="184" t="s">
        <v>504</v>
      </c>
      <c r="C310" s="184"/>
      <c r="D310" s="184"/>
      <c r="E310" s="184"/>
      <c r="F310" s="184"/>
      <c r="G310" s="42">
        <v>336224.15</v>
      </c>
    </row>
    <row r="311" spans="1:7" ht="12" customHeight="1" x14ac:dyDescent="0.3">
      <c r="A311" s="43"/>
      <c r="B311" s="43"/>
      <c r="C311" s="185" t="s">
        <v>498</v>
      </c>
      <c r="D311" s="185"/>
      <c r="E311" s="185"/>
      <c r="F311" s="185"/>
      <c r="G311" s="44">
        <v>260185.7</v>
      </c>
    </row>
    <row r="312" spans="1:7" ht="12" customHeight="1" x14ac:dyDescent="0.3">
      <c r="A312" s="43"/>
      <c r="B312" s="43"/>
      <c r="C312" s="185" t="s">
        <v>499</v>
      </c>
      <c r="D312" s="185"/>
      <c r="E312" s="185"/>
      <c r="F312" s="185"/>
      <c r="G312" s="44">
        <f>F309</f>
        <v>216924.72</v>
      </c>
    </row>
    <row r="313" spans="1:7" ht="12" customHeight="1" x14ac:dyDescent="0.3">
      <c r="A313" s="43"/>
      <c r="B313" s="46"/>
      <c r="C313" s="186" t="s">
        <v>525</v>
      </c>
      <c r="D313" s="186"/>
      <c r="E313" s="186"/>
      <c r="F313" s="186"/>
      <c r="G313" s="64">
        <v>47086.879999999997</v>
      </c>
    </row>
    <row r="314" spans="1:7" ht="12" customHeight="1" x14ac:dyDescent="0.3">
      <c r="A314" s="43"/>
      <c r="B314" s="185" t="s">
        <v>505</v>
      </c>
      <c r="C314" s="185"/>
      <c r="D314" s="185"/>
      <c r="E314" s="185"/>
      <c r="F314" s="185"/>
      <c r="G314" s="44">
        <f>G310+G311-G312-G313</f>
        <v>332398.25000000012</v>
      </c>
    </row>
    <row r="315" spans="1:7" ht="12" customHeight="1" x14ac:dyDescent="0.3">
      <c r="A315" s="43"/>
      <c r="B315" s="43"/>
      <c r="C315" s="43"/>
      <c r="D315" s="43"/>
      <c r="E315" s="43"/>
      <c r="F315" s="43"/>
      <c r="G315" s="46"/>
    </row>
    <row r="316" spans="1:7" ht="12" customHeight="1" x14ac:dyDescent="0.3">
      <c r="A316" s="43"/>
      <c r="B316" s="43"/>
      <c r="C316" s="43"/>
      <c r="D316" s="43"/>
      <c r="E316" s="43"/>
      <c r="F316" s="43"/>
      <c r="G316" s="46"/>
    </row>
    <row r="317" spans="1:7" ht="12" customHeight="1" x14ac:dyDescent="0.3">
      <c r="A317" s="180" t="s">
        <v>523</v>
      </c>
      <c r="B317" s="180"/>
      <c r="C317" s="180"/>
      <c r="D317" s="180"/>
      <c r="E317" s="180"/>
      <c r="F317" s="180"/>
      <c r="G317" s="180"/>
    </row>
    <row r="318" spans="1:7" ht="12" customHeight="1" x14ac:dyDescent="0.3">
      <c r="A318" s="187" t="s">
        <v>28</v>
      </c>
      <c r="B318" s="188"/>
      <c r="C318" s="188"/>
      <c r="D318" s="188"/>
      <c r="E318" s="188"/>
      <c r="F318" s="189"/>
      <c r="G318" s="81"/>
    </row>
    <row r="319" spans="1:7" ht="12" customHeight="1" x14ac:dyDescent="0.3">
      <c r="A319" s="21">
        <v>1</v>
      </c>
      <c r="B319" s="102" t="s">
        <v>86</v>
      </c>
      <c r="C319" s="65">
        <v>103</v>
      </c>
      <c r="D319" s="21" t="s">
        <v>14</v>
      </c>
      <c r="E319" s="21">
        <v>2</v>
      </c>
      <c r="F319" s="24">
        <v>1143.8900000000001</v>
      </c>
      <c r="G319" s="21" t="s">
        <v>19</v>
      </c>
    </row>
    <row r="320" spans="1:7" ht="12" customHeight="1" x14ac:dyDescent="0.3">
      <c r="A320" s="49">
        <v>2</v>
      </c>
      <c r="B320" s="30" t="s">
        <v>94</v>
      </c>
      <c r="C320" s="49"/>
      <c r="D320" s="49"/>
      <c r="E320" s="49"/>
      <c r="F320" s="28">
        <v>57562.22</v>
      </c>
      <c r="G320" s="25" t="s">
        <v>20</v>
      </c>
    </row>
    <row r="321" spans="1:7" ht="12" customHeight="1" x14ac:dyDescent="0.3">
      <c r="A321" s="25">
        <v>3</v>
      </c>
      <c r="B321" s="30" t="s">
        <v>90</v>
      </c>
      <c r="C321" s="49"/>
      <c r="D321" s="49" t="s">
        <v>14</v>
      </c>
      <c r="E321" s="49">
        <v>2</v>
      </c>
      <c r="F321" s="28">
        <v>1461.73</v>
      </c>
      <c r="G321" s="52" t="s">
        <v>20</v>
      </c>
    </row>
    <row r="322" spans="1:7" ht="12" customHeight="1" x14ac:dyDescent="0.3">
      <c r="A322" s="49">
        <v>4</v>
      </c>
      <c r="B322" s="92" t="s">
        <v>86</v>
      </c>
      <c r="C322" s="50">
        <v>124</v>
      </c>
      <c r="D322" s="25" t="s">
        <v>14</v>
      </c>
      <c r="E322" s="25">
        <v>2</v>
      </c>
      <c r="F322" s="29">
        <v>1067.69</v>
      </c>
      <c r="G322" s="49" t="s">
        <v>100</v>
      </c>
    </row>
    <row r="323" spans="1:7" ht="12" customHeight="1" x14ac:dyDescent="0.3">
      <c r="A323" s="25">
        <v>5</v>
      </c>
      <c r="B323" s="30" t="s">
        <v>154</v>
      </c>
      <c r="C323" s="50"/>
      <c r="D323" s="49" t="s">
        <v>155</v>
      </c>
      <c r="E323" s="49">
        <v>2</v>
      </c>
      <c r="F323" s="28">
        <v>1802.83</v>
      </c>
      <c r="G323" s="49" t="s">
        <v>100</v>
      </c>
    </row>
    <row r="324" spans="1:7" ht="12" customHeight="1" x14ac:dyDescent="0.3">
      <c r="A324" s="49">
        <v>6</v>
      </c>
      <c r="B324" s="53" t="s">
        <v>506</v>
      </c>
      <c r="C324" s="25"/>
      <c r="D324" s="49"/>
      <c r="E324" s="49"/>
      <c r="F324" s="29">
        <v>3317.95</v>
      </c>
      <c r="G324" s="49" t="s">
        <v>100</v>
      </c>
    </row>
    <row r="325" spans="1:7" ht="12" customHeight="1" x14ac:dyDescent="0.3">
      <c r="A325" s="25">
        <v>7</v>
      </c>
      <c r="B325" s="53" t="s">
        <v>185</v>
      </c>
      <c r="C325" s="25"/>
      <c r="D325" s="49"/>
      <c r="E325" s="57"/>
      <c r="F325" s="29">
        <v>572.29</v>
      </c>
      <c r="G325" s="49" t="s">
        <v>164</v>
      </c>
    </row>
    <row r="326" spans="1:7" ht="12" customHeight="1" x14ac:dyDescent="0.3">
      <c r="A326" s="49">
        <v>8</v>
      </c>
      <c r="B326" s="53" t="s">
        <v>187</v>
      </c>
      <c r="C326" s="25"/>
      <c r="D326" s="49"/>
      <c r="E326" s="49"/>
      <c r="F326" s="29">
        <v>19334.16</v>
      </c>
      <c r="G326" s="54" t="s">
        <v>164</v>
      </c>
    </row>
    <row r="327" spans="1:7" ht="12" customHeight="1" x14ac:dyDescent="0.3">
      <c r="A327" s="25">
        <v>9</v>
      </c>
      <c r="B327" s="53" t="s">
        <v>213</v>
      </c>
      <c r="C327" s="25"/>
      <c r="D327" s="49"/>
      <c r="E327" s="49"/>
      <c r="F327" s="29">
        <v>623.83000000000004</v>
      </c>
      <c r="G327" s="54" t="s">
        <v>196</v>
      </c>
    </row>
    <row r="328" spans="1:7" ht="12" customHeight="1" x14ac:dyDescent="0.3">
      <c r="A328" s="49">
        <v>10</v>
      </c>
      <c r="B328" s="90" t="s">
        <v>181</v>
      </c>
      <c r="C328" s="49"/>
      <c r="D328" s="25" t="s">
        <v>68</v>
      </c>
      <c r="E328" s="91" t="s">
        <v>228</v>
      </c>
      <c r="F328" s="29">
        <v>24172.98</v>
      </c>
      <c r="G328" s="54" t="s">
        <v>196</v>
      </c>
    </row>
    <row r="329" spans="1:7" ht="12" customHeight="1" x14ac:dyDescent="0.3">
      <c r="A329" s="25">
        <v>11</v>
      </c>
      <c r="B329" s="30" t="s">
        <v>229</v>
      </c>
      <c r="C329" s="25"/>
      <c r="D329" s="49"/>
      <c r="E329" s="57"/>
      <c r="F329" s="29">
        <v>17557.79</v>
      </c>
      <c r="G329" s="54" t="s">
        <v>196</v>
      </c>
    </row>
    <row r="330" spans="1:7" ht="12" customHeight="1" x14ac:dyDescent="0.3">
      <c r="A330" s="49">
        <v>12</v>
      </c>
      <c r="B330" s="30" t="s">
        <v>13</v>
      </c>
      <c r="C330" s="25" t="s">
        <v>488</v>
      </c>
      <c r="D330" s="49" t="s">
        <v>14</v>
      </c>
      <c r="E330" s="57" t="s">
        <v>280</v>
      </c>
      <c r="F330" s="29">
        <v>4021.03</v>
      </c>
      <c r="G330" s="54" t="s">
        <v>239</v>
      </c>
    </row>
    <row r="331" spans="1:7" ht="12" customHeight="1" x14ac:dyDescent="0.3">
      <c r="A331" s="25">
        <v>13</v>
      </c>
      <c r="B331" s="30" t="s">
        <v>291</v>
      </c>
      <c r="C331" s="25"/>
      <c r="D331" s="49"/>
      <c r="E331" s="57"/>
      <c r="F331" s="29">
        <v>4500.87</v>
      </c>
      <c r="G331" s="54" t="s">
        <v>269</v>
      </c>
    </row>
    <row r="332" spans="1:7" ht="12" customHeight="1" x14ac:dyDescent="0.3">
      <c r="A332" s="49">
        <v>14</v>
      </c>
      <c r="B332" s="30" t="s">
        <v>13</v>
      </c>
      <c r="C332" s="103" t="s">
        <v>524</v>
      </c>
      <c r="D332" s="49" t="s">
        <v>14</v>
      </c>
      <c r="E332" s="57" t="s">
        <v>280</v>
      </c>
      <c r="F332" s="29">
        <v>4052.93</v>
      </c>
      <c r="G332" s="54" t="s">
        <v>269</v>
      </c>
    </row>
    <row r="333" spans="1:7" ht="12" customHeight="1" x14ac:dyDescent="0.3">
      <c r="A333" s="25">
        <v>15</v>
      </c>
      <c r="B333" s="30" t="s">
        <v>334</v>
      </c>
      <c r="C333" s="25"/>
      <c r="D333" s="49"/>
      <c r="E333" s="57"/>
      <c r="F333" s="29">
        <v>8171.87</v>
      </c>
      <c r="G333" s="54" t="s">
        <v>312</v>
      </c>
    </row>
    <row r="334" spans="1:7" ht="12" customHeight="1" x14ac:dyDescent="0.3">
      <c r="A334" s="49">
        <v>16</v>
      </c>
      <c r="B334" s="30" t="s">
        <v>242</v>
      </c>
      <c r="C334" s="25">
        <v>80</v>
      </c>
      <c r="D334" s="49" t="s">
        <v>16</v>
      </c>
      <c r="E334" s="57" t="s">
        <v>345</v>
      </c>
      <c r="F334" s="29">
        <v>41414.129999999997</v>
      </c>
      <c r="G334" s="54" t="s">
        <v>312</v>
      </c>
    </row>
    <row r="335" spans="1:7" ht="12" customHeight="1" x14ac:dyDescent="0.3">
      <c r="A335" s="25">
        <v>17</v>
      </c>
      <c r="B335" s="30" t="s">
        <v>13</v>
      </c>
      <c r="C335" s="25">
        <v>79</v>
      </c>
      <c r="D335" s="49" t="s">
        <v>14</v>
      </c>
      <c r="E335" s="57" t="s">
        <v>145</v>
      </c>
      <c r="F335" s="29">
        <v>1005.16</v>
      </c>
      <c r="G335" s="54" t="s">
        <v>312</v>
      </c>
    </row>
    <row r="336" spans="1:7" ht="12" customHeight="1" x14ac:dyDescent="0.3">
      <c r="A336" s="49">
        <v>18</v>
      </c>
      <c r="B336" s="30" t="s">
        <v>91</v>
      </c>
      <c r="C336" s="25"/>
      <c r="D336" s="49"/>
      <c r="E336" s="57"/>
      <c r="F336" s="29">
        <v>188047.62</v>
      </c>
      <c r="G336" s="54" t="s">
        <v>329</v>
      </c>
    </row>
    <row r="337" spans="1:7" ht="12" customHeight="1" x14ac:dyDescent="0.3">
      <c r="A337" s="25">
        <v>19</v>
      </c>
      <c r="B337" s="30" t="s">
        <v>13</v>
      </c>
      <c r="C337" s="25">
        <v>69</v>
      </c>
      <c r="D337" s="49" t="s">
        <v>14</v>
      </c>
      <c r="E337" s="57" t="s">
        <v>145</v>
      </c>
      <c r="F337" s="29">
        <v>1060.75</v>
      </c>
      <c r="G337" s="54" t="s">
        <v>329</v>
      </c>
    </row>
    <row r="338" spans="1:7" ht="12" customHeight="1" x14ac:dyDescent="0.3">
      <c r="A338" s="49">
        <v>20</v>
      </c>
      <c r="B338" s="30" t="s">
        <v>13</v>
      </c>
      <c r="C338" s="25" t="s">
        <v>428</v>
      </c>
      <c r="D338" s="49" t="s">
        <v>14</v>
      </c>
      <c r="E338" s="57" t="s">
        <v>358</v>
      </c>
      <c r="F338" s="29">
        <v>2012.48</v>
      </c>
      <c r="G338" s="54" t="s">
        <v>394</v>
      </c>
    </row>
    <row r="339" spans="1:7" ht="12" customHeight="1" x14ac:dyDescent="0.3">
      <c r="A339" s="25">
        <v>21</v>
      </c>
      <c r="B339" s="92" t="s">
        <v>86</v>
      </c>
      <c r="C339" s="25">
        <v>140</v>
      </c>
      <c r="D339" s="49" t="s">
        <v>14</v>
      </c>
      <c r="E339" s="57" t="s">
        <v>145</v>
      </c>
      <c r="F339" s="29">
        <v>933.9</v>
      </c>
      <c r="G339" s="54" t="s">
        <v>401</v>
      </c>
    </row>
    <row r="340" spans="1:7" ht="12" customHeight="1" x14ac:dyDescent="0.3">
      <c r="A340" s="31">
        <v>22</v>
      </c>
      <c r="B340" s="32" t="s">
        <v>495</v>
      </c>
      <c r="C340" s="31"/>
      <c r="D340" s="59"/>
      <c r="E340" s="104"/>
      <c r="F340" s="35">
        <v>4793.4799999999996</v>
      </c>
      <c r="G340" s="74"/>
    </row>
    <row r="341" spans="1:7" ht="12" customHeight="1" x14ac:dyDescent="0.3">
      <c r="A341" s="60"/>
      <c r="B341" s="37" t="s">
        <v>17</v>
      </c>
      <c r="C341" s="37"/>
      <c r="D341" s="60"/>
      <c r="E341" s="60"/>
      <c r="F341" s="40">
        <f>SUM(F319:F340)</f>
        <v>388631.57999999996</v>
      </c>
      <c r="G341" s="73"/>
    </row>
    <row r="342" spans="1:7" ht="12" customHeight="1" x14ac:dyDescent="0.3">
      <c r="A342" s="63"/>
      <c r="B342" s="184" t="s">
        <v>504</v>
      </c>
      <c r="C342" s="184"/>
      <c r="D342" s="184"/>
      <c r="E342" s="184"/>
      <c r="F342" s="184"/>
      <c r="G342" s="42">
        <v>-169145.97</v>
      </c>
    </row>
    <row r="343" spans="1:7" ht="12" customHeight="1" x14ac:dyDescent="0.3">
      <c r="A343" s="43"/>
      <c r="B343" s="43"/>
      <c r="C343" s="185" t="s">
        <v>498</v>
      </c>
      <c r="D343" s="185"/>
      <c r="E343" s="185"/>
      <c r="F343" s="185"/>
      <c r="G343" s="44">
        <v>589286.44999999995</v>
      </c>
    </row>
    <row r="344" spans="1:7" ht="12" customHeight="1" x14ac:dyDescent="0.3">
      <c r="A344" s="43"/>
      <c r="B344" s="43"/>
      <c r="C344" s="185" t="s">
        <v>499</v>
      </c>
      <c r="D344" s="185"/>
      <c r="E344" s="185"/>
      <c r="F344" s="185"/>
      <c r="G344" s="44">
        <f>F341</f>
        <v>388631.57999999996</v>
      </c>
    </row>
    <row r="345" spans="1:7" ht="12" customHeight="1" x14ac:dyDescent="0.3">
      <c r="A345" s="43"/>
      <c r="B345" s="46"/>
      <c r="C345" s="186" t="s">
        <v>525</v>
      </c>
      <c r="D345" s="186"/>
      <c r="E345" s="186"/>
      <c r="F345" s="186"/>
      <c r="G345" s="64">
        <v>58198.45</v>
      </c>
    </row>
    <row r="346" spans="1:7" ht="12" customHeight="1" x14ac:dyDescent="0.3">
      <c r="A346" s="43"/>
      <c r="B346" s="185" t="s">
        <v>505</v>
      </c>
      <c r="C346" s="185"/>
      <c r="D346" s="185"/>
      <c r="E346" s="185"/>
      <c r="F346" s="185"/>
      <c r="G346" s="44">
        <f>G342+G343-G344-G345</f>
        <v>-26689.549999999974</v>
      </c>
    </row>
    <row r="347" spans="1:7" ht="12" customHeight="1" x14ac:dyDescent="0.3">
      <c r="A347" s="43"/>
      <c r="B347" s="43"/>
      <c r="C347" s="43"/>
      <c r="D347" s="43"/>
      <c r="E347" s="43"/>
      <c r="F347" s="43"/>
      <c r="G347" s="46"/>
    </row>
    <row r="348" spans="1:7" ht="12" customHeight="1" x14ac:dyDescent="0.3">
      <c r="A348" s="43"/>
      <c r="B348" s="43"/>
      <c r="C348" s="43"/>
      <c r="D348" s="43"/>
      <c r="E348" s="43"/>
      <c r="F348" s="43"/>
      <c r="G348" s="46"/>
    </row>
    <row r="349" spans="1:7" ht="12" customHeight="1" x14ac:dyDescent="0.3">
      <c r="A349" s="180" t="s">
        <v>523</v>
      </c>
      <c r="B349" s="180"/>
      <c r="C349" s="180"/>
      <c r="D349" s="180"/>
      <c r="E349" s="180"/>
      <c r="F349" s="180"/>
      <c r="G349" s="180"/>
    </row>
    <row r="350" spans="1:7" ht="12" customHeight="1" x14ac:dyDescent="0.3">
      <c r="A350" s="181" t="s">
        <v>29</v>
      </c>
      <c r="B350" s="182"/>
      <c r="C350" s="182"/>
      <c r="D350" s="182"/>
      <c r="E350" s="182"/>
      <c r="F350" s="183"/>
      <c r="G350" s="81"/>
    </row>
    <row r="351" spans="1:7" ht="12" customHeight="1" x14ac:dyDescent="0.3">
      <c r="A351" s="47">
        <v>1</v>
      </c>
      <c r="B351" s="48" t="s">
        <v>13</v>
      </c>
      <c r="C351" s="47">
        <v>602</v>
      </c>
      <c r="D351" s="47" t="s">
        <v>14</v>
      </c>
      <c r="E351" s="47">
        <v>4</v>
      </c>
      <c r="F351" s="23">
        <v>2305.84</v>
      </c>
      <c r="G351" s="82" t="s">
        <v>19</v>
      </c>
    </row>
    <row r="352" spans="1:7" ht="12" customHeight="1" x14ac:dyDescent="0.3">
      <c r="A352" s="49">
        <v>2</v>
      </c>
      <c r="B352" s="30" t="s">
        <v>13</v>
      </c>
      <c r="C352" s="49">
        <v>509</v>
      </c>
      <c r="D352" s="49" t="s">
        <v>14</v>
      </c>
      <c r="E352" s="49">
        <v>2</v>
      </c>
      <c r="F352" s="28">
        <v>1159.6099999999999</v>
      </c>
      <c r="G352" s="52" t="s">
        <v>19</v>
      </c>
    </row>
    <row r="353" spans="1:7" ht="12" customHeight="1" x14ac:dyDescent="0.3">
      <c r="A353" s="49">
        <v>3</v>
      </c>
      <c r="B353" s="30" t="s">
        <v>62</v>
      </c>
      <c r="C353" s="49"/>
      <c r="D353" s="49" t="s">
        <v>63</v>
      </c>
      <c r="E353" s="57" t="s">
        <v>64</v>
      </c>
      <c r="F353" s="28">
        <v>608.1</v>
      </c>
      <c r="G353" s="52" t="s">
        <v>19</v>
      </c>
    </row>
    <row r="354" spans="1:7" ht="12" customHeight="1" x14ac:dyDescent="0.3">
      <c r="A354" s="49">
        <v>4</v>
      </c>
      <c r="B354" s="30" t="s">
        <v>74</v>
      </c>
      <c r="C354" s="49"/>
      <c r="D354" s="49" t="s">
        <v>68</v>
      </c>
      <c r="E354" s="57" t="s">
        <v>69</v>
      </c>
      <c r="F354" s="28">
        <v>25631.18</v>
      </c>
      <c r="G354" s="52" t="s">
        <v>20</v>
      </c>
    </row>
    <row r="355" spans="1:7" ht="12" customHeight="1" x14ac:dyDescent="0.3">
      <c r="A355" s="49">
        <v>5</v>
      </c>
      <c r="B355" s="30" t="s">
        <v>87</v>
      </c>
      <c r="C355" s="49"/>
      <c r="D355" s="49"/>
      <c r="E355" s="49"/>
      <c r="F355" s="28">
        <v>48416.98</v>
      </c>
      <c r="G355" s="52" t="s">
        <v>20</v>
      </c>
    </row>
    <row r="356" spans="1:7" ht="12" customHeight="1" x14ac:dyDescent="0.3">
      <c r="A356" s="49">
        <v>6</v>
      </c>
      <c r="B356" s="26" t="s">
        <v>88</v>
      </c>
      <c r="C356" s="50"/>
      <c r="D356" s="49" t="s">
        <v>16</v>
      </c>
      <c r="E356" s="49">
        <v>55</v>
      </c>
      <c r="F356" s="28">
        <v>199388.7</v>
      </c>
      <c r="G356" s="25" t="s">
        <v>20</v>
      </c>
    </row>
    <row r="357" spans="1:7" ht="12" customHeight="1" x14ac:dyDescent="0.3">
      <c r="A357" s="49">
        <v>7</v>
      </c>
      <c r="B357" s="30" t="s">
        <v>89</v>
      </c>
      <c r="C357" s="49"/>
      <c r="D357" s="49"/>
      <c r="E357" s="49"/>
      <c r="F357" s="28">
        <v>1115.6099999999999</v>
      </c>
      <c r="G357" s="52" t="s">
        <v>20</v>
      </c>
    </row>
    <row r="358" spans="1:7" ht="12" customHeight="1" x14ac:dyDescent="0.3">
      <c r="A358" s="49">
        <v>8</v>
      </c>
      <c r="B358" s="30" t="s">
        <v>13</v>
      </c>
      <c r="C358" s="49">
        <v>714.80399999999997</v>
      </c>
      <c r="D358" s="49" t="s">
        <v>14</v>
      </c>
      <c r="E358" s="49">
        <v>6</v>
      </c>
      <c r="F358" s="28">
        <v>3451.94</v>
      </c>
      <c r="G358" s="52" t="s">
        <v>20</v>
      </c>
    </row>
    <row r="359" spans="1:7" ht="12" customHeight="1" x14ac:dyDescent="0.3">
      <c r="A359" s="49">
        <v>9</v>
      </c>
      <c r="B359" s="30" t="s">
        <v>112</v>
      </c>
      <c r="C359" s="49">
        <v>814</v>
      </c>
      <c r="D359" s="49" t="s">
        <v>16</v>
      </c>
      <c r="E359" s="49">
        <v>2</v>
      </c>
      <c r="F359" s="28">
        <v>2280.37</v>
      </c>
      <c r="G359" s="52" t="s">
        <v>103</v>
      </c>
    </row>
    <row r="360" spans="1:7" ht="12" customHeight="1" x14ac:dyDescent="0.3">
      <c r="A360" s="49">
        <v>10</v>
      </c>
      <c r="B360" s="30" t="s">
        <v>156</v>
      </c>
      <c r="C360" s="49"/>
      <c r="D360" s="49" t="s">
        <v>63</v>
      </c>
      <c r="E360" s="49">
        <v>0.9</v>
      </c>
      <c r="F360" s="28">
        <v>490.21</v>
      </c>
      <c r="G360" s="52" t="s">
        <v>100</v>
      </c>
    </row>
    <row r="361" spans="1:7" ht="12" customHeight="1" x14ac:dyDescent="0.3">
      <c r="A361" s="49">
        <v>11</v>
      </c>
      <c r="B361" s="30" t="s">
        <v>13</v>
      </c>
      <c r="C361" s="49">
        <v>216</v>
      </c>
      <c r="D361" s="49" t="s">
        <v>14</v>
      </c>
      <c r="E361" s="49">
        <v>4</v>
      </c>
      <c r="F361" s="28">
        <v>2103.75</v>
      </c>
      <c r="G361" s="52" t="s">
        <v>100</v>
      </c>
    </row>
    <row r="362" spans="1:7" ht="12" customHeight="1" x14ac:dyDescent="0.3">
      <c r="A362" s="49">
        <v>12</v>
      </c>
      <c r="B362" s="30" t="s">
        <v>166</v>
      </c>
      <c r="C362" s="49"/>
      <c r="D362" s="49" t="s">
        <v>14</v>
      </c>
      <c r="E362" s="49">
        <v>1</v>
      </c>
      <c r="F362" s="28">
        <v>2825.99</v>
      </c>
      <c r="G362" s="49" t="s">
        <v>164</v>
      </c>
    </row>
    <row r="363" spans="1:7" ht="12" customHeight="1" x14ac:dyDescent="0.3">
      <c r="A363" s="49">
        <v>13</v>
      </c>
      <c r="B363" s="30" t="s">
        <v>189</v>
      </c>
      <c r="C363" s="49" t="s">
        <v>188</v>
      </c>
      <c r="D363" s="49" t="s">
        <v>190</v>
      </c>
      <c r="E363" s="57" t="s">
        <v>191</v>
      </c>
      <c r="F363" s="28">
        <v>3381.73</v>
      </c>
      <c r="G363" s="49" t="s">
        <v>164</v>
      </c>
    </row>
    <row r="364" spans="1:7" ht="12" customHeight="1" x14ac:dyDescent="0.3">
      <c r="A364" s="49">
        <v>14</v>
      </c>
      <c r="B364" s="30" t="s">
        <v>214</v>
      </c>
      <c r="C364" s="50"/>
      <c r="D364" s="49"/>
      <c r="E364" s="105"/>
      <c r="F364" s="28">
        <v>2411.67</v>
      </c>
      <c r="G364" s="49" t="s">
        <v>196</v>
      </c>
    </row>
    <row r="365" spans="1:7" ht="12" customHeight="1" x14ac:dyDescent="0.3">
      <c r="A365" s="25">
        <v>15</v>
      </c>
      <c r="B365" s="30" t="s">
        <v>246</v>
      </c>
      <c r="C365" s="50"/>
      <c r="D365" s="49"/>
      <c r="E365" s="50"/>
      <c r="F365" s="28">
        <v>6200</v>
      </c>
      <c r="G365" s="49" t="s">
        <v>196</v>
      </c>
    </row>
    <row r="366" spans="1:7" ht="12" customHeight="1" x14ac:dyDescent="0.3">
      <c r="A366" s="49">
        <v>16</v>
      </c>
      <c r="B366" s="26" t="s">
        <v>112</v>
      </c>
      <c r="C366" s="50">
        <v>104</v>
      </c>
      <c r="D366" s="49" t="s">
        <v>16</v>
      </c>
      <c r="E366" s="50">
        <v>1.5</v>
      </c>
      <c r="F366" s="28">
        <v>1388.14</v>
      </c>
      <c r="G366" s="49" t="s">
        <v>239</v>
      </c>
    </row>
    <row r="367" spans="1:7" ht="12" customHeight="1" x14ac:dyDescent="0.3">
      <c r="A367" s="49">
        <v>18</v>
      </c>
      <c r="B367" s="26" t="s">
        <v>283</v>
      </c>
      <c r="C367" s="50"/>
      <c r="D367" s="49" t="s">
        <v>134</v>
      </c>
      <c r="E367" s="50">
        <v>1</v>
      </c>
      <c r="F367" s="28">
        <v>433.53</v>
      </c>
      <c r="G367" s="49" t="s">
        <v>269</v>
      </c>
    </row>
    <row r="368" spans="1:7" ht="12" customHeight="1" x14ac:dyDescent="0.3">
      <c r="A368" s="25">
        <v>19</v>
      </c>
      <c r="B368" s="26" t="s">
        <v>287</v>
      </c>
      <c r="C368" s="50"/>
      <c r="D368" s="49" t="s">
        <v>134</v>
      </c>
      <c r="E368" s="50">
        <v>2</v>
      </c>
      <c r="F368" s="28">
        <v>888.25</v>
      </c>
      <c r="G368" s="49" t="s">
        <v>269</v>
      </c>
    </row>
    <row r="369" spans="1:7" ht="12" customHeight="1" x14ac:dyDescent="0.3">
      <c r="A369" s="49">
        <v>20</v>
      </c>
      <c r="B369" s="26" t="s">
        <v>338</v>
      </c>
      <c r="C369" s="50"/>
      <c r="D369" s="49" t="s">
        <v>510</v>
      </c>
      <c r="E369" s="49">
        <v>24</v>
      </c>
      <c r="F369" s="28">
        <v>6252</v>
      </c>
      <c r="G369" s="49" t="s">
        <v>269</v>
      </c>
    </row>
    <row r="370" spans="1:7" ht="12" customHeight="1" x14ac:dyDescent="0.3">
      <c r="A370" s="25">
        <v>21</v>
      </c>
      <c r="B370" s="26" t="s">
        <v>339</v>
      </c>
      <c r="C370" s="50"/>
      <c r="D370" s="49" t="s">
        <v>510</v>
      </c>
      <c r="E370" s="49">
        <v>89</v>
      </c>
      <c r="F370" s="28">
        <v>8716</v>
      </c>
      <c r="G370" s="49" t="s">
        <v>269</v>
      </c>
    </row>
    <row r="371" spans="1:7" ht="12" customHeight="1" x14ac:dyDescent="0.3">
      <c r="A371" s="49">
        <v>22</v>
      </c>
      <c r="B371" s="26" t="s">
        <v>346</v>
      </c>
      <c r="C371" s="50"/>
      <c r="D371" s="49" t="s">
        <v>134</v>
      </c>
      <c r="E371" s="49">
        <v>1</v>
      </c>
      <c r="F371" s="28">
        <v>18100</v>
      </c>
      <c r="G371" s="52" t="s">
        <v>269</v>
      </c>
    </row>
    <row r="372" spans="1:7" ht="12" customHeight="1" x14ac:dyDescent="0.3">
      <c r="A372" s="25">
        <v>23</v>
      </c>
      <c r="B372" s="26" t="s">
        <v>374</v>
      </c>
      <c r="C372" s="50"/>
      <c r="D372" s="49"/>
      <c r="E372" s="49"/>
      <c r="F372" s="28">
        <v>2185.5</v>
      </c>
      <c r="G372" s="52" t="s">
        <v>312</v>
      </c>
    </row>
    <row r="373" spans="1:7" ht="12" customHeight="1" x14ac:dyDescent="0.3">
      <c r="A373" s="49">
        <v>24</v>
      </c>
      <c r="B373" s="30" t="s">
        <v>355</v>
      </c>
      <c r="C373" s="50">
        <v>810</v>
      </c>
      <c r="D373" s="49" t="s">
        <v>190</v>
      </c>
      <c r="E373" s="57" t="s">
        <v>356</v>
      </c>
      <c r="F373" s="28">
        <v>1956.72</v>
      </c>
      <c r="G373" s="52" t="s">
        <v>312</v>
      </c>
    </row>
    <row r="374" spans="1:7" ht="12" customHeight="1" x14ac:dyDescent="0.3">
      <c r="A374" s="25">
        <v>25</v>
      </c>
      <c r="B374" s="30" t="s">
        <v>355</v>
      </c>
      <c r="C374" s="50">
        <v>814</v>
      </c>
      <c r="D374" s="49" t="s">
        <v>190</v>
      </c>
      <c r="E374" s="57" t="s">
        <v>356</v>
      </c>
      <c r="F374" s="28">
        <v>1906.76</v>
      </c>
      <c r="G374" s="52" t="s">
        <v>312</v>
      </c>
    </row>
    <row r="375" spans="1:7" ht="12" customHeight="1" x14ac:dyDescent="0.3">
      <c r="A375" s="49">
        <v>26</v>
      </c>
      <c r="B375" s="30" t="s">
        <v>357</v>
      </c>
      <c r="C375" s="50">
        <v>503</v>
      </c>
      <c r="D375" s="49" t="s">
        <v>14</v>
      </c>
      <c r="E375" s="57" t="s">
        <v>358</v>
      </c>
      <c r="F375" s="28">
        <v>2171.88</v>
      </c>
      <c r="G375" s="52" t="s">
        <v>312</v>
      </c>
    </row>
    <row r="376" spans="1:7" ht="12" customHeight="1" x14ac:dyDescent="0.3">
      <c r="A376" s="25">
        <v>27</v>
      </c>
      <c r="B376" s="30" t="s">
        <v>368</v>
      </c>
      <c r="C376" s="50" t="s">
        <v>369</v>
      </c>
      <c r="D376" s="49" t="s">
        <v>16</v>
      </c>
      <c r="E376" s="57" t="s">
        <v>370</v>
      </c>
      <c r="F376" s="28">
        <v>23444.42</v>
      </c>
      <c r="G376" s="52" t="s">
        <v>312</v>
      </c>
    </row>
    <row r="377" spans="1:7" ht="12" customHeight="1" x14ac:dyDescent="0.3">
      <c r="A377" s="49">
        <v>28</v>
      </c>
      <c r="B377" s="30" t="s">
        <v>371</v>
      </c>
      <c r="C377" s="50"/>
      <c r="D377" s="49"/>
      <c r="E377" s="57"/>
      <c r="F377" s="28">
        <v>903.31</v>
      </c>
      <c r="G377" s="52" t="s">
        <v>312</v>
      </c>
    </row>
    <row r="378" spans="1:7" ht="12" customHeight="1" x14ac:dyDescent="0.3">
      <c r="A378" s="25">
        <v>29</v>
      </c>
      <c r="B378" s="30" t="s">
        <v>387</v>
      </c>
      <c r="C378" s="50"/>
      <c r="D378" s="49" t="s">
        <v>513</v>
      </c>
      <c r="E378" s="57" t="s">
        <v>388</v>
      </c>
      <c r="F378" s="28">
        <v>1049.3599999999999</v>
      </c>
      <c r="G378" s="52" t="s">
        <v>329</v>
      </c>
    </row>
    <row r="379" spans="1:7" ht="12" customHeight="1" x14ac:dyDescent="0.3">
      <c r="A379" s="49">
        <v>30</v>
      </c>
      <c r="B379" s="30" t="s">
        <v>390</v>
      </c>
      <c r="C379" s="50"/>
      <c r="D379" s="49" t="s">
        <v>63</v>
      </c>
      <c r="E379" s="57" t="s">
        <v>391</v>
      </c>
      <c r="F379" s="28">
        <v>2166.2399999999998</v>
      </c>
      <c r="G379" s="52" t="s">
        <v>329</v>
      </c>
    </row>
    <row r="380" spans="1:7" ht="12" customHeight="1" x14ac:dyDescent="0.3">
      <c r="A380" s="25">
        <v>31</v>
      </c>
      <c r="B380" s="30" t="s">
        <v>494</v>
      </c>
      <c r="C380" s="50" t="s">
        <v>426</v>
      </c>
      <c r="D380" s="49" t="s">
        <v>14</v>
      </c>
      <c r="E380" s="57" t="s">
        <v>427</v>
      </c>
      <c r="F380" s="28">
        <v>4549.6000000000004</v>
      </c>
      <c r="G380" s="52" t="s">
        <v>329</v>
      </c>
    </row>
    <row r="381" spans="1:7" ht="12" customHeight="1" x14ac:dyDescent="0.3">
      <c r="A381" s="49">
        <v>32</v>
      </c>
      <c r="B381" s="30" t="s">
        <v>15</v>
      </c>
      <c r="C381" s="50">
        <v>803</v>
      </c>
      <c r="D381" s="49" t="s">
        <v>16</v>
      </c>
      <c r="E381" s="57" t="s">
        <v>388</v>
      </c>
      <c r="F381" s="28">
        <v>822.07</v>
      </c>
      <c r="G381" s="52" t="s">
        <v>394</v>
      </c>
    </row>
    <row r="382" spans="1:7" ht="12" customHeight="1" x14ac:dyDescent="0.3">
      <c r="A382" s="25">
        <v>33</v>
      </c>
      <c r="B382" s="30" t="s">
        <v>441</v>
      </c>
      <c r="C382" s="50"/>
      <c r="D382" s="49" t="s">
        <v>134</v>
      </c>
      <c r="E382" s="57" t="s">
        <v>388</v>
      </c>
      <c r="F382" s="28">
        <v>2918.08</v>
      </c>
      <c r="G382" s="52" t="s">
        <v>394</v>
      </c>
    </row>
    <row r="383" spans="1:7" ht="12" customHeight="1" x14ac:dyDescent="0.3">
      <c r="A383" s="49">
        <v>34</v>
      </c>
      <c r="B383" s="30" t="s">
        <v>461</v>
      </c>
      <c r="C383" s="50"/>
      <c r="D383" s="49" t="s">
        <v>63</v>
      </c>
      <c r="E383" s="57" t="s">
        <v>462</v>
      </c>
      <c r="F383" s="28">
        <v>1279.19</v>
      </c>
      <c r="G383" s="52" t="s">
        <v>401</v>
      </c>
    </row>
    <row r="384" spans="1:7" ht="12" customHeight="1" x14ac:dyDescent="0.3">
      <c r="A384" s="25">
        <v>35</v>
      </c>
      <c r="B384" s="30" t="s">
        <v>13</v>
      </c>
      <c r="C384" s="49">
        <v>814</v>
      </c>
      <c r="D384" s="49" t="s">
        <v>14</v>
      </c>
      <c r="E384" s="49">
        <v>2</v>
      </c>
      <c r="F384" s="28">
        <v>925.82</v>
      </c>
      <c r="G384" s="52" t="s">
        <v>401</v>
      </c>
    </row>
    <row r="385" spans="1:7" ht="12" customHeight="1" x14ac:dyDescent="0.3">
      <c r="A385" s="49">
        <v>36</v>
      </c>
      <c r="B385" s="30" t="s">
        <v>463</v>
      </c>
      <c r="C385" s="50">
        <v>615</v>
      </c>
      <c r="D385" s="49" t="s">
        <v>16</v>
      </c>
      <c r="E385" s="57" t="s">
        <v>95</v>
      </c>
      <c r="F385" s="28">
        <v>1469.9</v>
      </c>
      <c r="G385" s="52" t="s">
        <v>401</v>
      </c>
    </row>
    <row r="386" spans="1:7" ht="12" customHeight="1" x14ac:dyDescent="0.3">
      <c r="A386" s="55">
        <v>37</v>
      </c>
      <c r="B386" s="26" t="s">
        <v>495</v>
      </c>
      <c r="C386" s="50"/>
      <c r="D386" s="49"/>
      <c r="E386" s="57"/>
      <c r="F386" s="28">
        <v>2699.38</v>
      </c>
      <c r="G386" s="52"/>
    </row>
    <row r="387" spans="1:7" ht="12" customHeight="1" x14ac:dyDescent="0.3">
      <c r="A387" s="106"/>
      <c r="B387" s="32"/>
      <c r="C387" s="76"/>
      <c r="D387" s="59"/>
      <c r="E387" s="59"/>
      <c r="F387" s="34"/>
      <c r="G387" s="107"/>
    </row>
    <row r="388" spans="1:7" ht="12" customHeight="1" x14ac:dyDescent="0.3">
      <c r="A388" s="60"/>
      <c r="B388" s="88" t="s">
        <v>17</v>
      </c>
      <c r="C388" s="88"/>
      <c r="D388" s="108"/>
      <c r="E388" s="108"/>
      <c r="F388" s="61">
        <f>SUM(F351:F387)</f>
        <v>387997.83</v>
      </c>
      <c r="G388" s="109"/>
    </row>
    <row r="389" spans="1:7" ht="12" customHeight="1" x14ac:dyDescent="0.3">
      <c r="A389" s="43"/>
      <c r="B389" s="184" t="s">
        <v>504</v>
      </c>
      <c r="C389" s="184"/>
      <c r="D389" s="184"/>
      <c r="E389" s="184"/>
      <c r="F389" s="184"/>
      <c r="G389" s="42">
        <v>-129873.88</v>
      </c>
    </row>
    <row r="390" spans="1:7" ht="12" customHeight="1" x14ac:dyDescent="0.3">
      <c r="A390" s="43"/>
      <c r="B390" s="43"/>
      <c r="C390" s="185" t="s">
        <v>498</v>
      </c>
      <c r="D390" s="185"/>
      <c r="E390" s="185"/>
      <c r="F390" s="185"/>
      <c r="G390" s="44">
        <v>338468.21</v>
      </c>
    </row>
    <row r="391" spans="1:7" ht="12" customHeight="1" x14ac:dyDescent="0.3">
      <c r="A391" s="43"/>
      <c r="B391" s="43"/>
      <c r="C391" s="185" t="s">
        <v>499</v>
      </c>
      <c r="D391" s="185"/>
      <c r="E391" s="185"/>
      <c r="F391" s="185"/>
      <c r="G391" s="44">
        <f>F388</f>
        <v>387997.83</v>
      </c>
    </row>
    <row r="392" spans="1:7" ht="12" customHeight="1" x14ac:dyDescent="0.3">
      <c r="A392" s="43"/>
      <c r="B392" s="46"/>
      <c r="C392" s="186" t="s">
        <v>525</v>
      </c>
      <c r="D392" s="186"/>
      <c r="E392" s="186"/>
      <c r="F392" s="186"/>
      <c r="G392" s="64">
        <v>64426.33</v>
      </c>
    </row>
    <row r="393" spans="1:7" ht="12" customHeight="1" x14ac:dyDescent="0.3">
      <c r="A393" s="43"/>
      <c r="B393" s="185" t="s">
        <v>505</v>
      </c>
      <c r="C393" s="185"/>
      <c r="D393" s="185"/>
      <c r="E393" s="185"/>
      <c r="F393" s="185"/>
      <c r="G393" s="44">
        <f>G389+G390-G391-G392</f>
        <v>-243829.83000000002</v>
      </c>
    </row>
    <row r="394" spans="1:7" ht="12" customHeight="1" x14ac:dyDescent="0.3">
      <c r="A394" s="43"/>
      <c r="B394" s="45"/>
      <c r="C394" s="45"/>
      <c r="D394" s="45"/>
      <c r="E394" s="45"/>
      <c r="F394" s="45"/>
      <c r="G394" s="44"/>
    </row>
    <row r="395" spans="1:7" ht="12" customHeight="1" x14ac:dyDescent="0.3">
      <c r="A395" s="43"/>
      <c r="B395" s="45"/>
      <c r="C395" s="45"/>
      <c r="D395" s="45"/>
      <c r="E395" s="45"/>
      <c r="F395" s="45"/>
      <c r="G395" s="44"/>
    </row>
    <row r="396" spans="1:7" ht="12" customHeight="1" x14ac:dyDescent="0.3">
      <c r="A396" s="180" t="s">
        <v>523</v>
      </c>
      <c r="B396" s="180"/>
      <c r="C396" s="180"/>
      <c r="D396" s="180"/>
      <c r="E396" s="180"/>
      <c r="F396" s="180"/>
      <c r="G396" s="180"/>
    </row>
    <row r="397" spans="1:7" ht="12" customHeight="1" x14ac:dyDescent="0.3">
      <c r="A397" s="187" t="s">
        <v>30</v>
      </c>
      <c r="B397" s="188"/>
      <c r="C397" s="188"/>
      <c r="D397" s="188"/>
      <c r="E397" s="188"/>
      <c r="F397" s="189"/>
      <c r="G397" s="81"/>
    </row>
    <row r="398" spans="1:7" ht="12" customHeight="1" x14ac:dyDescent="0.3">
      <c r="A398" s="47">
        <v>1</v>
      </c>
      <c r="B398" s="48" t="s">
        <v>13</v>
      </c>
      <c r="C398" s="47">
        <v>82</v>
      </c>
      <c r="D398" s="47" t="s">
        <v>14</v>
      </c>
      <c r="E398" s="47">
        <v>2</v>
      </c>
      <c r="F398" s="23">
        <v>1159.6099999999999</v>
      </c>
      <c r="G398" s="82" t="s">
        <v>19</v>
      </c>
    </row>
    <row r="399" spans="1:7" ht="12" customHeight="1" x14ac:dyDescent="0.3">
      <c r="A399" s="49">
        <v>2</v>
      </c>
      <c r="B399" s="30" t="s">
        <v>13</v>
      </c>
      <c r="C399" s="49">
        <v>32</v>
      </c>
      <c r="D399" s="49" t="s">
        <v>14</v>
      </c>
      <c r="E399" s="49">
        <v>2</v>
      </c>
      <c r="F399" s="28">
        <v>1143.8900000000001</v>
      </c>
      <c r="G399" s="52" t="s">
        <v>19</v>
      </c>
    </row>
    <row r="400" spans="1:7" ht="12" customHeight="1" x14ac:dyDescent="0.3">
      <c r="A400" s="49">
        <v>3</v>
      </c>
      <c r="B400" s="30" t="s">
        <v>90</v>
      </c>
      <c r="C400" s="49"/>
      <c r="D400" s="49" t="s">
        <v>14</v>
      </c>
      <c r="E400" s="49">
        <v>4</v>
      </c>
      <c r="F400" s="28">
        <v>3161.64</v>
      </c>
      <c r="G400" s="52" t="s">
        <v>20</v>
      </c>
    </row>
    <row r="401" spans="1:7" ht="12" customHeight="1" x14ac:dyDescent="0.3">
      <c r="A401" s="49">
        <v>4</v>
      </c>
      <c r="B401" s="30" t="s">
        <v>74</v>
      </c>
      <c r="C401" s="49"/>
      <c r="D401" s="49" t="s">
        <v>68</v>
      </c>
      <c r="E401" s="57" t="s">
        <v>114</v>
      </c>
      <c r="F401" s="28">
        <v>39689.15</v>
      </c>
      <c r="G401" s="52" t="s">
        <v>103</v>
      </c>
    </row>
    <row r="402" spans="1:7" ht="12" customHeight="1" x14ac:dyDescent="0.3">
      <c r="A402" s="49">
        <v>5</v>
      </c>
      <c r="B402" s="30" t="s">
        <v>13</v>
      </c>
      <c r="C402" s="49" t="s">
        <v>115</v>
      </c>
      <c r="D402" s="49" t="s">
        <v>14</v>
      </c>
      <c r="E402" s="49">
        <v>4</v>
      </c>
      <c r="F402" s="28">
        <v>1856.47</v>
      </c>
      <c r="G402" s="52" t="s">
        <v>103</v>
      </c>
    </row>
    <row r="403" spans="1:7" ht="12" customHeight="1" x14ac:dyDescent="0.3">
      <c r="A403" s="49">
        <v>6</v>
      </c>
      <c r="B403" s="30" t="s">
        <v>77</v>
      </c>
      <c r="C403" s="49">
        <v>87</v>
      </c>
      <c r="D403" s="49" t="s">
        <v>14</v>
      </c>
      <c r="E403" s="49">
        <v>2</v>
      </c>
      <c r="F403" s="28">
        <v>509.22</v>
      </c>
      <c r="G403" s="52" t="s">
        <v>100</v>
      </c>
    </row>
    <row r="404" spans="1:7" ht="12" customHeight="1" x14ac:dyDescent="0.3">
      <c r="A404" s="49">
        <v>7</v>
      </c>
      <c r="B404" s="30" t="s">
        <v>116</v>
      </c>
      <c r="C404" s="49">
        <v>41</v>
      </c>
      <c r="D404" s="49" t="s">
        <v>14</v>
      </c>
      <c r="E404" s="49">
        <v>2</v>
      </c>
      <c r="F404" s="28">
        <v>1534</v>
      </c>
      <c r="G404" s="52" t="s">
        <v>100</v>
      </c>
    </row>
    <row r="405" spans="1:7" ht="12" customHeight="1" x14ac:dyDescent="0.3">
      <c r="A405" s="49">
        <v>8</v>
      </c>
      <c r="B405" s="30" t="s">
        <v>13</v>
      </c>
      <c r="C405" s="49">
        <v>53</v>
      </c>
      <c r="D405" s="49" t="s">
        <v>14</v>
      </c>
      <c r="E405" s="49">
        <v>2</v>
      </c>
      <c r="F405" s="28">
        <v>1077.22</v>
      </c>
      <c r="G405" s="52" t="s">
        <v>100</v>
      </c>
    </row>
    <row r="406" spans="1:7" ht="12" customHeight="1" x14ac:dyDescent="0.3">
      <c r="A406" s="49">
        <v>9</v>
      </c>
      <c r="B406" s="26" t="s">
        <v>117</v>
      </c>
      <c r="C406" s="50" t="s">
        <v>118</v>
      </c>
      <c r="D406" s="49" t="s">
        <v>16</v>
      </c>
      <c r="E406" s="49">
        <v>5.75</v>
      </c>
      <c r="F406" s="28">
        <v>5080.03</v>
      </c>
      <c r="G406" s="52" t="s">
        <v>100</v>
      </c>
    </row>
    <row r="407" spans="1:7" ht="12" customHeight="1" x14ac:dyDescent="0.3">
      <c r="A407" s="49">
        <v>10</v>
      </c>
      <c r="B407" s="26" t="s">
        <v>94</v>
      </c>
      <c r="C407" s="50"/>
      <c r="D407" s="49"/>
      <c r="E407" s="57"/>
      <c r="F407" s="28">
        <v>48498.39</v>
      </c>
      <c r="G407" s="52" t="s">
        <v>100</v>
      </c>
    </row>
    <row r="408" spans="1:7" ht="12" customHeight="1" x14ac:dyDescent="0.3">
      <c r="A408" s="49">
        <v>11</v>
      </c>
      <c r="B408" s="53" t="s">
        <v>187</v>
      </c>
      <c r="C408" s="25"/>
      <c r="D408" s="49"/>
      <c r="E408" s="49"/>
      <c r="F408" s="29">
        <v>22770.54</v>
      </c>
      <c r="G408" s="54" t="s">
        <v>164</v>
      </c>
    </row>
    <row r="409" spans="1:7" ht="12" customHeight="1" x14ac:dyDescent="0.3">
      <c r="A409" s="49">
        <v>12</v>
      </c>
      <c r="B409" s="53" t="s">
        <v>215</v>
      </c>
      <c r="C409" s="25"/>
      <c r="D409" s="49"/>
      <c r="E409" s="49"/>
      <c r="F409" s="29">
        <v>9629.31</v>
      </c>
      <c r="G409" s="54" t="s">
        <v>196</v>
      </c>
    </row>
    <row r="410" spans="1:7" ht="12" customHeight="1" x14ac:dyDescent="0.3">
      <c r="A410" s="49">
        <v>13</v>
      </c>
      <c r="B410" s="53" t="s">
        <v>216</v>
      </c>
      <c r="C410" s="25"/>
      <c r="D410" s="49" t="s">
        <v>63</v>
      </c>
      <c r="E410" s="49">
        <v>27</v>
      </c>
      <c r="F410" s="29">
        <v>9539.7999999999993</v>
      </c>
      <c r="G410" s="54" t="s">
        <v>196</v>
      </c>
    </row>
    <row r="411" spans="1:7" ht="12" customHeight="1" x14ac:dyDescent="0.3">
      <c r="A411" s="49">
        <v>14</v>
      </c>
      <c r="B411" s="53" t="s">
        <v>274</v>
      </c>
      <c r="C411" s="25"/>
      <c r="D411" s="49" t="s">
        <v>14</v>
      </c>
      <c r="E411" s="49">
        <v>1</v>
      </c>
      <c r="F411" s="29">
        <v>3272.12</v>
      </c>
      <c r="G411" s="54" t="s">
        <v>239</v>
      </c>
    </row>
    <row r="412" spans="1:7" ht="12" customHeight="1" x14ac:dyDescent="0.3">
      <c r="A412" s="49">
        <v>15</v>
      </c>
      <c r="B412" s="30" t="s">
        <v>82</v>
      </c>
      <c r="C412" s="25">
        <v>35</v>
      </c>
      <c r="D412" s="49" t="s">
        <v>14</v>
      </c>
      <c r="E412" s="49">
        <v>1</v>
      </c>
      <c r="F412" s="29">
        <v>516.26</v>
      </c>
      <c r="G412" s="54" t="s">
        <v>239</v>
      </c>
    </row>
    <row r="413" spans="1:7" ht="12" customHeight="1" x14ac:dyDescent="0.3">
      <c r="A413" s="49">
        <v>16</v>
      </c>
      <c r="B413" s="53" t="s">
        <v>284</v>
      </c>
      <c r="C413" s="25"/>
      <c r="D413" s="49" t="s">
        <v>63</v>
      </c>
      <c r="E413" s="49">
        <v>182</v>
      </c>
      <c r="F413" s="29">
        <v>10901.6</v>
      </c>
      <c r="G413" s="54" t="s">
        <v>269</v>
      </c>
    </row>
    <row r="414" spans="1:7" ht="12" customHeight="1" x14ac:dyDescent="0.3">
      <c r="A414" s="49">
        <v>17</v>
      </c>
      <c r="B414" s="53" t="s">
        <v>288</v>
      </c>
      <c r="C414" s="25"/>
      <c r="D414" s="49" t="s">
        <v>514</v>
      </c>
      <c r="E414" s="49">
        <v>1</v>
      </c>
      <c r="F414" s="29">
        <v>444.1</v>
      </c>
      <c r="G414" s="54" t="s">
        <v>269</v>
      </c>
    </row>
    <row r="415" spans="1:7" ht="12" customHeight="1" x14ac:dyDescent="0.3">
      <c r="A415" s="49">
        <v>18</v>
      </c>
      <c r="B415" s="53" t="s">
        <v>316</v>
      </c>
      <c r="C415" s="25"/>
      <c r="D415" s="49" t="s">
        <v>14</v>
      </c>
      <c r="E415" s="49">
        <v>1</v>
      </c>
      <c r="F415" s="29">
        <v>5986.23</v>
      </c>
      <c r="G415" s="54" t="s">
        <v>269</v>
      </c>
    </row>
    <row r="416" spans="1:7" ht="12" customHeight="1" x14ac:dyDescent="0.3">
      <c r="A416" s="49">
        <v>19</v>
      </c>
      <c r="B416" s="30" t="s">
        <v>333</v>
      </c>
      <c r="C416" s="49"/>
      <c r="D416" s="49" t="s">
        <v>63</v>
      </c>
      <c r="E416" s="49">
        <v>0.36</v>
      </c>
      <c r="F416" s="29">
        <v>326.58</v>
      </c>
      <c r="G416" s="54" t="s">
        <v>312</v>
      </c>
    </row>
    <row r="417" spans="1:7" ht="12" customHeight="1" x14ac:dyDescent="0.3">
      <c r="A417" s="49">
        <v>20</v>
      </c>
      <c r="B417" s="30" t="s">
        <v>15</v>
      </c>
      <c r="C417" s="49">
        <v>49</v>
      </c>
      <c r="D417" s="49" t="s">
        <v>16</v>
      </c>
      <c r="E417" s="49">
        <v>1.5</v>
      </c>
      <c r="F417" s="29">
        <v>1589.77</v>
      </c>
      <c r="G417" s="54" t="s">
        <v>312</v>
      </c>
    </row>
    <row r="418" spans="1:7" ht="12" customHeight="1" x14ac:dyDescent="0.3">
      <c r="A418" s="49">
        <v>21</v>
      </c>
      <c r="B418" s="30" t="s">
        <v>351</v>
      </c>
      <c r="C418" s="49">
        <v>3</v>
      </c>
      <c r="D418" s="49" t="s">
        <v>14</v>
      </c>
      <c r="E418" s="49">
        <v>4</v>
      </c>
      <c r="F418" s="29">
        <v>2074.91</v>
      </c>
      <c r="G418" s="54" t="s">
        <v>312</v>
      </c>
    </row>
    <row r="419" spans="1:7" ht="12" customHeight="1" x14ac:dyDescent="0.3">
      <c r="A419" s="49">
        <v>22</v>
      </c>
      <c r="B419" s="30" t="s">
        <v>352</v>
      </c>
      <c r="C419" s="49">
        <v>9</v>
      </c>
      <c r="D419" s="49" t="s">
        <v>314</v>
      </c>
      <c r="E419" s="57" t="s">
        <v>353</v>
      </c>
      <c r="F419" s="29">
        <v>3479.88</v>
      </c>
      <c r="G419" s="54" t="s">
        <v>312</v>
      </c>
    </row>
    <row r="420" spans="1:7" ht="12" customHeight="1" x14ac:dyDescent="0.3">
      <c r="A420" s="49">
        <v>23</v>
      </c>
      <c r="B420" s="30" t="s">
        <v>381</v>
      </c>
      <c r="C420" s="49"/>
      <c r="D420" s="49" t="s">
        <v>515</v>
      </c>
      <c r="E420" s="57" t="s">
        <v>516</v>
      </c>
      <c r="F420" s="29">
        <v>5491.53</v>
      </c>
      <c r="G420" s="54" t="s">
        <v>329</v>
      </c>
    </row>
    <row r="421" spans="1:7" ht="12" customHeight="1" x14ac:dyDescent="0.3">
      <c r="A421" s="49">
        <v>24</v>
      </c>
      <c r="B421" s="30" t="s">
        <v>392</v>
      </c>
      <c r="C421" s="49"/>
      <c r="D421" s="49" t="s">
        <v>63</v>
      </c>
      <c r="E421" s="57" t="s">
        <v>145</v>
      </c>
      <c r="F421" s="29">
        <v>690.76</v>
      </c>
      <c r="G421" s="54" t="s">
        <v>329</v>
      </c>
    </row>
    <row r="422" spans="1:7" ht="12" customHeight="1" x14ac:dyDescent="0.3">
      <c r="A422" s="49">
        <v>25</v>
      </c>
      <c r="B422" s="30" t="s">
        <v>141</v>
      </c>
      <c r="C422" s="49" t="s">
        <v>425</v>
      </c>
      <c r="D422" s="49" t="s">
        <v>14</v>
      </c>
      <c r="E422" s="49">
        <v>4</v>
      </c>
      <c r="F422" s="29">
        <v>2116.2199999999998</v>
      </c>
      <c r="G422" s="54" t="s">
        <v>329</v>
      </c>
    </row>
    <row r="423" spans="1:7" ht="12" customHeight="1" x14ac:dyDescent="0.3">
      <c r="A423" s="49">
        <v>26</v>
      </c>
      <c r="B423" s="30" t="s">
        <v>141</v>
      </c>
      <c r="C423" s="49">
        <v>24</v>
      </c>
      <c r="D423" s="49" t="s">
        <v>14</v>
      </c>
      <c r="E423" s="49">
        <v>2</v>
      </c>
      <c r="F423" s="29">
        <v>1035.69</v>
      </c>
      <c r="G423" s="54" t="s">
        <v>394</v>
      </c>
    </row>
    <row r="424" spans="1:7" ht="12" customHeight="1" x14ac:dyDescent="0.3">
      <c r="A424" s="49">
        <v>27</v>
      </c>
      <c r="B424" s="30" t="s">
        <v>442</v>
      </c>
      <c r="C424" s="49">
        <v>43</v>
      </c>
      <c r="D424" s="49"/>
      <c r="E424" s="49"/>
      <c r="F424" s="29">
        <v>7685.94</v>
      </c>
      <c r="G424" s="54" t="s">
        <v>394</v>
      </c>
    </row>
    <row r="425" spans="1:7" ht="12" customHeight="1" x14ac:dyDescent="0.3">
      <c r="A425" s="49">
        <v>28</v>
      </c>
      <c r="B425" s="30" t="s">
        <v>464</v>
      </c>
      <c r="C425" s="49"/>
      <c r="D425" s="49" t="s">
        <v>16</v>
      </c>
      <c r="E425" s="69">
        <v>10</v>
      </c>
      <c r="F425" s="29">
        <v>8577.89</v>
      </c>
      <c r="G425" s="54" t="s">
        <v>401</v>
      </c>
    </row>
    <row r="426" spans="1:7" ht="12" customHeight="1" x14ac:dyDescent="0.3">
      <c r="A426" s="49">
        <v>29</v>
      </c>
      <c r="B426" s="30" t="s">
        <v>13</v>
      </c>
      <c r="C426" s="49">
        <v>7</v>
      </c>
      <c r="D426" s="49" t="s">
        <v>14</v>
      </c>
      <c r="E426" s="49">
        <v>2</v>
      </c>
      <c r="F426" s="29">
        <v>1053.83</v>
      </c>
      <c r="G426" s="54" t="s">
        <v>401</v>
      </c>
    </row>
    <row r="427" spans="1:7" ht="12" customHeight="1" x14ac:dyDescent="0.3">
      <c r="A427" s="49">
        <v>30</v>
      </c>
      <c r="B427" s="30" t="s">
        <v>489</v>
      </c>
      <c r="C427" s="49"/>
      <c r="D427" s="49" t="s">
        <v>134</v>
      </c>
      <c r="E427" s="49">
        <v>2</v>
      </c>
      <c r="F427" s="29">
        <v>1902.18</v>
      </c>
      <c r="G427" s="54" t="s">
        <v>401</v>
      </c>
    </row>
    <row r="428" spans="1:7" ht="12" customHeight="1" x14ac:dyDescent="0.3">
      <c r="A428" s="49">
        <v>31</v>
      </c>
      <c r="B428" s="30" t="s">
        <v>465</v>
      </c>
      <c r="C428" s="49">
        <v>10</v>
      </c>
      <c r="D428" s="49" t="s">
        <v>63</v>
      </c>
      <c r="E428" s="49">
        <v>8.5</v>
      </c>
      <c r="F428" s="29">
        <v>10943.93</v>
      </c>
      <c r="G428" s="54" t="s">
        <v>401</v>
      </c>
    </row>
    <row r="429" spans="1:7" ht="12" customHeight="1" x14ac:dyDescent="0.3">
      <c r="A429" s="59">
        <v>32</v>
      </c>
      <c r="B429" s="32" t="s">
        <v>495</v>
      </c>
      <c r="C429" s="59"/>
      <c r="D429" s="59"/>
      <c r="E429" s="59"/>
      <c r="F429" s="35">
        <v>5793.08</v>
      </c>
      <c r="G429" s="74"/>
    </row>
    <row r="430" spans="1:7" ht="12" customHeight="1" x14ac:dyDescent="0.3">
      <c r="A430" s="60"/>
      <c r="B430" s="37" t="s">
        <v>17</v>
      </c>
      <c r="C430" s="37"/>
      <c r="D430" s="60"/>
      <c r="E430" s="60"/>
      <c r="F430" s="40">
        <f>SUM(F398:F429)</f>
        <v>219531.76999999996</v>
      </c>
      <c r="G430" s="62"/>
    </row>
    <row r="431" spans="1:7" ht="12" customHeight="1" x14ac:dyDescent="0.3">
      <c r="A431" s="43"/>
      <c r="B431" s="184" t="s">
        <v>504</v>
      </c>
      <c r="C431" s="184"/>
      <c r="D431" s="184"/>
      <c r="E431" s="184"/>
      <c r="F431" s="184"/>
      <c r="G431" s="42">
        <v>-125021.94</v>
      </c>
    </row>
    <row r="432" spans="1:7" ht="12" customHeight="1" x14ac:dyDescent="0.3">
      <c r="A432" s="43"/>
      <c r="B432" s="43"/>
      <c r="C432" s="185" t="s">
        <v>498</v>
      </c>
      <c r="D432" s="185"/>
      <c r="E432" s="185"/>
      <c r="F432" s="185"/>
      <c r="G432" s="44">
        <v>348295.18</v>
      </c>
    </row>
    <row r="433" spans="1:7" ht="12" customHeight="1" x14ac:dyDescent="0.3">
      <c r="A433" s="43"/>
      <c r="B433" s="43"/>
      <c r="C433" s="185" t="s">
        <v>499</v>
      </c>
      <c r="D433" s="185"/>
      <c r="E433" s="185"/>
      <c r="F433" s="185"/>
      <c r="G433" s="44">
        <f>F430</f>
        <v>219531.76999999996</v>
      </c>
    </row>
    <row r="434" spans="1:7" ht="12" customHeight="1" x14ac:dyDescent="0.3">
      <c r="A434" s="43"/>
      <c r="B434" s="46"/>
      <c r="C434" s="186" t="s">
        <v>525</v>
      </c>
      <c r="D434" s="186"/>
      <c r="E434" s="186"/>
      <c r="F434" s="186"/>
      <c r="G434" s="64">
        <v>33890.58</v>
      </c>
    </row>
    <row r="435" spans="1:7" ht="12" customHeight="1" x14ac:dyDescent="0.3">
      <c r="A435" s="43"/>
      <c r="B435" s="185" t="s">
        <v>505</v>
      </c>
      <c r="C435" s="185"/>
      <c r="D435" s="185"/>
      <c r="E435" s="185"/>
      <c r="F435" s="185"/>
      <c r="G435" s="44">
        <f>G431+G432-G433-G434</f>
        <v>-30149.109999999971</v>
      </c>
    </row>
    <row r="436" spans="1:7" ht="12" customHeight="1" x14ac:dyDescent="0.3">
      <c r="A436" s="43"/>
      <c r="B436" s="43"/>
      <c r="C436" s="43"/>
      <c r="D436" s="43"/>
      <c r="E436" s="43"/>
      <c r="F436" s="43"/>
      <c r="G436" s="46"/>
    </row>
    <row r="437" spans="1:7" ht="12" customHeight="1" x14ac:dyDescent="0.3">
      <c r="A437" s="43"/>
      <c r="B437" s="43"/>
      <c r="C437" s="43"/>
      <c r="D437" s="43"/>
      <c r="E437" s="43"/>
      <c r="F437" s="43"/>
      <c r="G437" s="46"/>
    </row>
    <row r="438" spans="1:7" ht="12" customHeight="1" x14ac:dyDescent="0.3">
      <c r="A438" s="180" t="s">
        <v>523</v>
      </c>
      <c r="B438" s="180"/>
      <c r="C438" s="180"/>
      <c r="D438" s="180"/>
      <c r="E438" s="180"/>
      <c r="F438" s="180"/>
      <c r="G438" s="180"/>
    </row>
    <row r="439" spans="1:7" ht="12" customHeight="1" x14ac:dyDescent="0.3">
      <c r="A439" s="187" t="s">
        <v>32</v>
      </c>
      <c r="B439" s="188"/>
      <c r="C439" s="188"/>
      <c r="D439" s="188"/>
      <c r="E439" s="188"/>
      <c r="F439" s="189"/>
      <c r="G439" s="81"/>
    </row>
    <row r="440" spans="1:7" ht="12" customHeight="1" x14ac:dyDescent="0.3">
      <c r="A440" s="47">
        <v>1</v>
      </c>
      <c r="B440" s="48" t="s">
        <v>13</v>
      </c>
      <c r="C440" s="47">
        <v>23</v>
      </c>
      <c r="D440" s="47" t="s">
        <v>14</v>
      </c>
      <c r="E440" s="47">
        <v>2</v>
      </c>
      <c r="F440" s="23">
        <v>1143.8900000000001</v>
      </c>
      <c r="G440" s="47" t="s">
        <v>20</v>
      </c>
    </row>
    <row r="441" spans="1:7" ht="12" customHeight="1" x14ac:dyDescent="0.3">
      <c r="A441" s="49">
        <v>2</v>
      </c>
      <c r="B441" s="30" t="s">
        <v>119</v>
      </c>
      <c r="C441" s="50">
        <v>3</v>
      </c>
      <c r="D441" s="49" t="s">
        <v>16</v>
      </c>
      <c r="E441" s="49">
        <v>4</v>
      </c>
      <c r="F441" s="28">
        <v>3083.1</v>
      </c>
      <c r="G441" s="49" t="s">
        <v>103</v>
      </c>
    </row>
    <row r="442" spans="1:7" ht="12" customHeight="1" x14ac:dyDescent="0.3">
      <c r="A442" s="49">
        <v>3</v>
      </c>
      <c r="B442" s="30" t="s">
        <v>74</v>
      </c>
      <c r="C442" s="49"/>
      <c r="D442" s="49" t="s">
        <v>68</v>
      </c>
      <c r="E442" s="57" t="s">
        <v>175</v>
      </c>
      <c r="F442" s="28">
        <v>8534.4699999999993</v>
      </c>
      <c r="G442" s="25" t="s">
        <v>164</v>
      </c>
    </row>
    <row r="443" spans="1:7" ht="12" customHeight="1" x14ac:dyDescent="0.3">
      <c r="A443" s="49">
        <v>4</v>
      </c>
      <c r="B443" s="30" t="s">
        <v>13</v>
      </c>
      <c r="C443" s="49">
        <v>8</v>
      </c>
      <c r="D443" s="49" t="s">
        <v>14</v>
      </c>
      <c r="E443" s="49">
        <v>2</v>
      </c>
      <c r="F443" s="29">
        <v>1029.27</v>
      </c>
      <c r="G443" s="25" t="s">
        <v>196</v>
      </c>
    </row>
    <row r="444" spans="1:7" ht="12" customHeight="1" x14ac:dyDescent="0.3">
      <c r="A444" s="49">
        <v>5</v>
      </c>
      <c r="B444" s="30" t="s">
        <v>172</v>
      </c>
      <c r="C444" s="49" t="s">
        <v>230</v>
      </c>
      <c r="D444" s="49" t="s">
        <v>16</v>
      </c>
      <c r="E444" s="49">
        <v>9.25</v>
      </c>
      <c r="F444" s="29">
        <v>7474.05</v>
      </c>
      <c r="G444" s="25" t="s">
        <v>196</v>
      </c>
    </row>
    <row r="445" spans="1:7" ht="12" customHeight="1" x14ac:dyDescent="0.3">
      <c r="A445" s="49">
        <v>6</v>
      </c>
      <c r="B445" s="26" t="s">
        <v>240</v>
      </c>
      <c r="C445" s="49"/>
      <c r="D445" s="49" t="s">
        <v>508</v>
      </c>
      <c r="E445" s="49">
        <v>1</v>
      </c>
      <c r="F445" s="29">
        <v>200</v>
      </c>
      <c r="G445" s="25" t="s">
        <v>196</v>
      </c>
    </row>
    <row r="446" spans="1:7" ht="12" customHeight="1" x14ac:dyDescent="0.3">
      <c r="A446" s="49">
        <v>7</v>
      </c>
      <c r="B446" s="30" t="s">
        <v>246</v>
      </c>
      <c r="C446" s="49"/>
      <c r="D446" s="49"/>
      <c r="E446" s="49"/>
      <c r="F446" s="28">
        <v>4200</v>
      </c>
      <c r="G446" s="49" t="s">
        <v>196</v>
      </c>
    </row>
    <row r="447" spans="1:7" ht="12" customHeight="1" x14ac:dyDescent="0.3">
      <c r="A447" s="49">
        <v>8</v>
      </c>
      <c r="B447" s="30" t="s">
        <v>393</v>
      </c>
      <c r="C447" s="49"/>
      <c r="D447" s="49"/>
      <c r="E447" s="49"/>
      <c r="F447" s="28">
        <v>4572.3100000000004</v>
      </c>
      <c r="G447" s="49" t="s">
        <v>196</v>
      </c>
    </row>
    <row r="448" spans="1:7" ht="12" customHeight="1" x14ac:dyDescent="0.3">
      <c r="A448" s="49">
        <v>9</v>
      </c>
      <c r="B448" s="30" t="s">
        <v>82</v>
      </c>
      <c r="C448" s="25">
        <v>11</v>
      </c>
      <c r="D448" s="49" t="s">
        <v>14</v>
      </c>
      <c r="E448" s="49">
        <v>1</v>
      </c>
      <c r="F448" s="29">
        <v>524.76</v>
      </c>
      <c r="G448" s="54" t="s">
        <v>239</v>
      </c>
    </row>
    <row r="449" spans="1:7" ht="12" customHeight="1" x14ac:dyDescent="0.3">
      <c r="A449" s="49">
        <v>10</v>
      </c>
      <c r="B449" s="30" t="s">
        <v>82</v>
      </c>
      <c r="C449" s="25">
        <v>11</v>
      </c>
      <c r="D449" s="49" t="s">
        <v>14</v>
      </c>
      <c r="E449" s="49">
        <v>1</v>
      </c>
      <c r="F449" s="29">
        <v>567.59</v>
      </c>
      <c r="G449" s="54" t="s">
        <v>269</v>
      </c>
    </row>
    <row r="450" spans="1:7" ht="12" customHeight="1" x14ac:dyDescent="0.3">
      <c r="A450" s="49">
        <v>11</v>
      </c>
      <c r="B450" s="26" t="s">
        <v>340</v>
      </c>
      <c r="C450" s="110"/>
      <c r="D450" s="49" t="s">
        <v>510</v>
      </c>
      <c r="E450" s="49">
        <v>29</v>
      </c>
      <c r="F450" s="28">
        <v>1071.2</v>
      </c>
      <c r="G450" s="49" t="s">
        <v>269</v>
      </c>
    </row>
    <row r="451" spans="1:7" ht="12" customHeight="1" x14ac:dyDescent="0.3">
      <c r="A451" s="49">
        <v>12</v>
      </c>
      <c r="B451" s="26" t="s">
        <v>341</v>
      </c>
      <c r="C451" s="110"/>
      <c r="D451" s="49" t="s">
        <v>510</v>
      </c>
      <c r="E451" s="49">
        <v>15</v>
      </c>
      <c r="F451" s="28">
        <v>915.56</v>
      </c>
      <c r="G451" s="49" t="s">
        <v>269</v>
      </c>
    </row>
    <row r="452" spans="1:7" ht="12" customHeight="1" x14ac:dyDescent="0.3">
      <c r="A452" s="49">
        <v>13</v>
      </c>
      <c r="B452" s="26" t="s">
        <v>366</v>
      </c>
      <c r="C452" s="110"/>
      <c r="D452" s="49" t="s">
        <v>14</v>
      </c>
      <c r="E452" s="49">
        <v>13</v>
      </c>
      <c r="F452" s="28">
        <v>6209.41</v>
      </c>
      <c r="G452" s="49" t="s">
        <v>312</v>
      </c>
    </row>
    <row r="453" spans="1:7" ht="12" customHeight="1" x14ac:dyDescent="0.3">
      <c r="A453" s="49">
        <v>14</v>
      </c>
      <c r="B453" s="26" t="s">
        <v>419</v>
      </c>
      <c r="C453" s="110"/>
      <c r="D453" s="49"/>
      <c r="E453" s="49"/>
      <c r="F453" s="28">
        <v>10058.32</v>
      </c>
      <c r="G453" s="49" t="s">
        <v>394</v>
      </c>
    </row>
    <row r="454" spans="1:7" ht="12" customHeight="1" x14ac:dyDescent="0.3">
      <c r="A454" s="49">
        <v>15</v>
      </c>
      <c r="B454" s="26" t="s">
        <v>424</v>
      </c>
      <c r="C454" s="50">
        <v>27</v>
      </c>
      <c r="D454" s="49" t="s">
        <v>14</v>
      </c>
      <c r="E454" s="49">
        <v>4</v>
      </c>
      <c r="F454" s="28">
        <v>1877.38</v>
      </c>
      <c r="G454" s="49" t="s">
        <v>394</v>
      </c>
    </row>
    <row r="455" spans="1:7" ht="12" customHeight="1" x14ac:dyDescent="0.3">
      <c r="A455" s="49">
        <v>16</v>
      </c>
      <c r="B455" s="26" t="s">
        <v>495</v>
      </c>
      <c r="C455" s="110"/>
      <c r="D455" s="49"/>
      <c r="E455" s="49"/>
      <c r="F455" s="28">
        <v>2699.38</v>
      </c>
      <c r="G455" s="49"/>
    </row>
    <row r="456" spans="1:7" ht="12" customHeight="1" x14ac:dyDescent="0.3">
      <c r="A456" s="59"/>
      <c r="B456" s="32"/>
      <c r="C456" s="111"/>
      <c r="D456" s="59"/>
      <c r="E456" s="59"/>
      <c r="F456" s="34"/>
      <c r="G456" s="59"/>
    </row>
    <row r="457" spans="1:7" ht="12" customHeight="1" x14ac:dyDescent="0.3">
      <c r="A457" s="60"/>
      <c r="B457" s="37" t="s">
        <v>17</v>
      </c>
      <c r="C457" s="112"/>
      <c r="D457" s="60"/>
      <c r="E457" s="60"/>
      <c r="F457" s="40">
        <f>SUM(F440:F456)</f>
        <v>54160.689999999995</v>
      </c>
      <c r="G457" s="73"/>
    </row>
    <row r="458" spans="1:7" ht="12" customHeight="1" x14ac:dyDescent="0.3">
      <c r="A458" s="43"/>
      <c r="B458" s="184" t="s">
        <v>504</v>
      </c>
      <c r="C458" s="184"/>
      <c r="D458" s="184"/>
      <c r="E458" s="184"/>
      <c r="F458" s="184"/>
      <c r="G458" s="42">
        <v>-148206.01</v>
      </c>
    </row>
    <row r="459" spans="1:7" ht="12" customHeight="1" x14ac:dyDescent="0.3">
      <c r="A459" s="43"/>
      <c r="B459" s="43"/>
      <c r="C459" s="185" t="s">
        <v>498</v>
      </c>
      <c r="D459" s="185"/>
      <c r="E459" s="185"/>
      <c r="F459" s="185"/>
      <c r="G459" s="44">
        <v>108014.58</v>
      </c>
    </row>
    <row r="460" spans="1:7" ht="12" customHeight="1" x14ac:dyDescent="0.3">
      <c r="A460" s="43"/>
      <c r="B460" s="43"/>
      <c r="C460" s="185" t="s">
        <v>499</v>
      </c>
      <c r="D460" s="185"/>
      <c r="E460" s="185"/>
      <c r="F460" s="185"/>
      <c r="G460" s="44">
        <f>F457</f>
        <v>54160.689999999995</v>
      </c>
    </row>
    <row r="461" spans="1:7" ht="12" customHeight="1" x14ac:dyDescent="0.3">
      <c r="A461" s="43"/>
      <c r="B461" s="46"/>
      <c r="C461" s="186" t="s">
        <v>525</v>
      </c>
      <c r="D461" s="186"/>
      <c r="E461" s="186"/>
      <c r="F461" s="186"/>
      <c r="G461" s="64">
        <v>12746.04</v>
      </c>
    </row>
    <row r="462" spans="1:7" ht="12" customHeight="1" x14ac:dyDescent="0.3">
      <c r="A462" s="43"/>
      <c r="B462" s="185" t="s">
        <v>505</v>
      </c>
      <c r="C462" s="185"/>
      <c r="D462" s="185"/>
      <c r="E462" s="185"/>
      <c r="F462" s="185"/>
      <c r="G462" s="44">
        <f>G458+G459-G460-G461</f>
        <v>-107098.16</v>
      </c>
    </row>
    <row r="463" spans="1:7" ht="12" customHeight="1" x14ac:dyDescent="0.3">
      <c r="A463" s="43"/>
      <c r="B463" s="43"/>
      <c r="C463" s="43"/>
      <c r="D463" s="43"/>
      <c r="E463" s="43"/>
      <c r="F463" s="43"/>
      <c r="G463" s="46"/>
    </row>
    <row r="464" spans="1:7" ht="12" customHeight="1" x14ac:dyDescent="0.3">
      <c r="A464" s="43"/>
      <c r="B464" s="43"/>
      <c r="C464" s="43"/>
      <c r="D464" s="43"/>
      <c r="E464" s="43"/>
      <c r="F464" s="43"/>
      <c r="G464" s="46"/>
    </row>
    <row r="465" spans="1:7" ht="12" customHeight="1" x14ac:dyDescent="0.3">
      <c r="A465" s="180" t="s">
        <v>523</v>
      </c>
      <c r="B465" s="180"/>
      <c r="C465" s="180"/>
      <c r="D465" s="180"/>
      <c r="E465" s="180"/>
      <c r="F465" s="180"/>
      <c r="G465" s="180"/>
    </row>
    <row r="466" spans="1:7" ht="12" customHeight="1" x14ac:dyDescent="0.3">
      <c r="A466" s="187" t="s">
        <v>33</v>
      </c>
      <c r="B466" s="188"/>
      <c r="C466" s="188"/>
      <c r="D466" s="188"/>
      <c r="E466" s="188"/>
      <c r="F466" s="189"/>
      <c r="G466" s="81"/>
    </row>
    <row r="467" spans="1:7" ht="12" customHeight="1" x14ac:dyDescent="0.3">
      <c r="A467" s="47">
        <v>1</v>
      </c>
      <c r="B467" s="48" t="s">
        <v>65</v>
      </c>
      <c r="C467" s="48"/>
      <c r="D467" s="47"/>
      <c r="E467" s="75"/>
      <c r="F467" s="23">
        <v>1910.59</v>
      </c>
      <c r="G467" s="47" t="s">
        <v>19</v>
      </c>
    </row>
    <row r="468" spans="1:7" ht="12" customHeight="1" x14ac:dyDescent="0.3">
      <c r="A468" s="49">
        <v>2</v>
      </c>
      <c r="B468" s="30" t="s">
        <v>13</v>
      </c>
      <c r="C468" s="50">
        <v>94</v>
      </c>
      <c r="D468" s="49" t="s">
        <v>14</v>
      </c>
      <c r="E468" s="49">
        <v>2</v>
      </c>
      <c r="F468" s="28">
        <v>1159.6099999999999</v>
      </c>
      <c r="G468" s="49" t="s">
        <v>19</v>
      </c>
    </row>
    <row r="469" spans="1:7" ht="12" customHeight="1" x14ac:dyDescent="0.3">
      <c r="A469" s="49">
        <v>3</v>
      </c>
      <c r="B469" s="30" t="s">
        <v>74</v>
      </c>
      <c r="C469" s="49"/>
      <c r="D469" s="49" t="s">
        <v>68</v>
      </c>
      <c r="E469" s="57" t="s">
        <v>70</v>
      </c>
      <c r="F469" s="28">
        <v>34637.46</v>
      </c>
      <c r="G469" s="52" t="s">
        <v>20</v>
      </c>
    </row>
    <row r="470" spans="1:7" ht="12" customHeight="1" x14ac:dyDescent="0.3">
      <c r="A470" s="49">
        <v>5</v>
      </c>
      <c r="B470" s="30" t="s">
        <v>120</v>
      </c>
      <c r="C470" s="49">
        <v>71</v>
      </c>
      <c r="D470" s="49" t="s">
        <v>16</v>
      </c>
      <c r="E470" s="49">
        <v>0.5</v>
      </c>
      <c r="F470" s="28">
        <v>494.48</v>
      </c>
      <c r="G470" s="52" t="s">
        <v>103</v>
      </c>
    </row>
    <row r="471" spans="1:7" ht="12" customHeight="1" x14ac:dyDescent="0.3">
      <c r="A471" s="49">
        <v>6</v>
      </c>
      <c r="B471" s="30" t="s">
        <v>121</v>
      </c>
      <c r="C471" s="49">
        <v>97</v>
      </c>
      <c r="D471" s="49" t="s">
        <v>16</v>
      </c>
      <c r="E471" s="49">
        <v>3</v>
      </c>
      <c r="F471" s="28">
        <v>2482.86</v>
      </c>
      <c r="G471" s="49" t="s">
        <v>103</v>
      </c>
    </row>
    <row r="472" spans="1:7" ht="12" customHeight="1" x14ac:dyDescent="0.3">
      <c r="A472" s="49">
        <v>7</v>
      </c>
      <c r="B472" s="53" t="s">
        <v>157</v>
      </c>
      <c r="C472" s="25"/>
      <c r="D472" s="49" t="s">
        <v>16</v>
      </c>
      <c r="E472" s="49">
        <v>1</v>
      </c>
      <c r="F472" s="29">
        <v>1534.6</v>
      </c>
      <c r="G472" s="54" t="s">
        <v>100</v>
      </c>
    </row>
    <row r="473" spans="1:7" ht="12" customHeight="1" x14ac:dyDescent="0.3">
      <c r="A473" s="49">
        <v>8</v>
      </c>
      <c r="B473" s="26" t="s">
        <v>15</v>
      </c>
      <c r="C473" s="50">
        <v>23</v>
      </c>
      <c r="D473" s="49" t="s">
        <v>16</v>
      </c>
      <c r="E473" s="49">
        <v>2.75</v>
      </c>
      <c r="F473" s="28">
        <v>2652.7</v>
      </c>
      <c r="G473" s="52" t="s">
        <v>100</v>
      </c>
    </row>
    <row r="474" spans="1:7" ht="12" customHeight="1" x14ac:dyDescent="0.3">
      <c r="A474" s="49">
        <v>9</v>
      </c>
      <c r="B474" s="30" t="s">
        <v>13</v>
      </c>
      <c r="C474" s="49">
        <v>60</v>
      </c>
      <c r="D474" s="49" t="s">
        <v>14</v>
      </c>
      <c r="E474" s="49">
        <v>2</v>
      </c>
      <c r="F474" s="29">
        <v>1051.6600000000001</v>
      </c>
      <c r="G474" s="54" t="s">
        <v>100</v>
      </c>
    </row>
    <row r="475" spans="1:7" ht="12" customHeight="1" x14ac:dyDescent="0.3">
      <c r="A475" s="49">
        <v>10</v>
      </c>
      <c r="B475" s="26" t="s">
        <v>166</v>
      </c>
      <c r="C475" s="25"/>
      <c r="D475" s="49" t="s">
        <v>14</v>
      </c>
      <c r="E475" s="49">
        <v>1</v>
      </c>
      <c r="F475" s="29">
        <v>2825.99</v>
      </c>
      <c r="G475" s="54" t="s">
        <v>164</v>
      </c>
    </row>
    <row r="476" spans="1:7" ht="12" customHeight="1" x14ac:dyDescent="0.3">
      <c r="A476" s="49">
        <v>11</v>
      </c>
      <c r="B476" s="30" t="s">
        <v>187</v>
      </c>
      <c r="C476" s="49"/>
      <c r="D476" s="49"/>
      <c r="E476" s="49"/>
      <c r="F476" s="29">
        <v>15925.62</v>
      </c>
      <c r="G476" s="54" t="s">
        <v>164</v>
      </c>
    </row>
    <row r="477" spans="1:7" ht="12" customHeight="1" x14ac:dyDescent="0.3">
      <c r="A477" s="49">
        <v>12</v>
      </c>
      <c r="B477" s="30" t="s">
        <v>13</v>
      </c>
      <c r="C477" s="50" t="s">
        <v>231</v>
      </c>
      <c r="D477" s="49" t="s">
        <v>14</v>
      </c>
      <c r="E477" s="49">
        <v>4</v>
      </c>
      <c r="F477" s="29">
        <v>2003.73</v>
      </c>
      <c r="G477" s="54" t="s">
        <v>196</v>
      </c>
    </row>
    <row r="478" spans="1:7" ht="12" customHeight="1" x14ac:dyDescent="0.3">
      <c r="A478" s="49">
        <v>13</v>
      </c>
      <c r="B478" s="30" t="s">
        <v>246</v>
      </c>
      <c r="C478" s="49"/>
      <c r="D478" s="49"/>
      <c r="E478" s="49"/>
      <c r="F478" s="28">
        <v>7200</v>
      </c>
      <c r="G478" s="49" t="s">
        <v>196</v>
      </c>
    </row>
    <row r="479" spans="1:7" ht="12" customHeight="1" x14ac:dyDescent="0.3">
      <c r="A479" s="49">
        <v>14</v>
      </c>
      <c r="B479" s="30" t="s">
        <v>211</v>
      </c>
      <c r="C479" s="49"/>
      <c r="D479" s="49"/>
      <c r="E479" s="49"/>
      <c r="F479" s="28">
        <v>662.12</v>
      </c>
      <c r="G479" s="49" t="s">
        <v>196</v>
      </c>
    </row>
    <row r="480" spans="1:7" ht="12" customHeight="1" x14ac:dyDescent="0.3">
      <c r="A480" s="49">
        <v>15</v>
      </c>
      <c r="B480" s="30" t="s">
        <v>13</v>
      </c>
      <c r="C480" s="49">
        <v>77</v>
      </c>
      <c r="D480" s="49" t="s">
        <v>14</v>
      </c>
      <c r="E480" s="49">
        <v>4</v>
      </c>
      <c r="F480" s="28">
        <v>2146.2800000000002</v>
      </c>
      <c r="G480" s="49" t="s">
        <v>239</v>
      </c>
    </row>
    <row r="481" spans="1:7" ht="12" customHeight="1" x14ac:dyDescent="0.3">
      <c r="A481" s="49">
        <v>16</v>
      </c>
      <c r="B481" s="30" t="s">
        <v>289</v>
      </c>
      <c r="C481" s="49"/>
      <c r="D481" s="49" t="s">
        <v>16</v>
      </c>
      <c r="E481" s="49">
        <v>155</v>
      </c>
      <c r="F481" s="28">
        <v>371684.4</v>
      </c>
      <c r="G481" s="49" t="s">
        <v>269</v>
      </c>
    </row>
    <row r="482" spans="1:7" ht="12" customHeight="1" x14ac:dyDescent="0.3">
      <c r="A482" s="49">
        <v>17</v>
      </c>
      <c r="B482" s="30" t="s">
        <v>335</v>
      </c>
      <c r="C482" s="49"/>
      <c r="D482" s="49" t="s">
        <v>14</v>
      </c>
      <c r="E482" s="49">
        <v>19</v>
      </c>
      <c r="F482" s="28">
        <v>12610.39</v>
      </c>
      <c r="G482" s="49" t="s">
        <v>269</v>
      </c>
    </row>
    <row r="483" spans="1:7" ht="12" customHeight="1" x14ac:dyDescent="0.3">
      <c r="A483" s="93">
        <v>18</v>
      </c>
      <c r="B483" s="26" t="s">
        <v>340</v>
      </c>
      <c r="C483" s="110"/>
      <c r="D483" s="93" t="s">
        <v>510</v>
      </c>
      <c r="E483" s="93">
        <v>29</v>
      </c>
      <c r="F483" s="124">
        <v>6788.8</v>
      </c>
      <c r="G483" s="93" t="s">
        <v>269</v>
      </c>
    </row>
    <row r="484" spans="1:7" ht="12" customHeight="1" x14ac:dyDescent="0.3">
      <c r="A484" s="93">
        <v>19</v>
      </c>
      <c r="B484" s="26" t="s">
        <v>341</v>
      </c>
      <c r="C484" s="110"/>
      <c r="D484" s="93" t="s">
        <v>510</v>
      </c>
      <c r="E484" s="93">
        <v>15</v>
      </c>
      <c r="F484" s="124">
        <v>5802.44</v>
      </c>
      <c r="G484" s="93" t="s">
        <v>269</v>
      </c>
    </row>
    <row r="485" spans="1:7" ht="12" customHeight="1" x14ac:dyDescent="0.3">
      <c r="A485" s="190">
        <v>20</v>
      </c>
      <c r="B485" s="197" t="s">
        <v>242</v>
      </c>
      <c r="C485" s="49" t="s">
        <v>342</v>
      </c>
      <c r="D485" s="190" t="s">
        <v>16</v>
      </c>
      <c r="E485" s="190">
        <v>328.1</v>
      </c>
      <c r="F485" s="193">
        <v>156207.4</v>
      </c>
      <c r="G485" s="190" t="s">
        <v>312</v>
      </c>
    </row>
    <row r="486" spans="1:7" ht="12" customHeight="1" x14ac:dyDescent="0.3">
      <c r="A486" s="190"/>
      <c r="B486" s="197"/>
      <c r="C486" s="49" t="s">
        <v>343</v>
      </c>
      <c r="D486" s="190"/>
      <c r="E486" s="190"/>
      <c r="F486" s="193"/>
      <c r="G486" s="190"/>
    </row>
    <row r="487" spans="1:7" ht="12" customHeight="1" x14ac:dyDescent="0.3">
      <c r="A487" s="49">
        <f>A485+1</f>
        <v>21</v>
      </c>
      <c r="B487" s="26" t="s">
        <v>354</v>
      </c>
      <c r="C487" s="50">
        <v>19</v>
      </c>
      <c r="D487" s="25" t="s">
        <v>14</v>
      </c>
      <c r="E487" s="25">
        <v>1</v>
      </c>
      <c r="F487" s="28">
        <v>314.48</v>
      </c>
      <c r="G487" s="49" t="s">
        <v>312</v>
      </c>
    </row>
    <row r="488" spans="1:7" ht="12" customHeight="1" x14ac:dyDescent="0.3">
      <c r="A488" s="93">
        <v>22</v>
      </c>
      <c r="B488" s="30" t="s">
        <v>13</v>
      </c>
      <c r="C488" s="49">
        <v>147</v>
      </c>
      <c r="D488" s="49" t="s">
        <v>14</v>
      </c>
      <c r="E488" s="49">
        <v>4</v>
      </c>
      <c r="F488" s="28">
        <v>2098.77</v>
      </c>
      <c r="G488" s="49" t="s">
        <v>312</v>
      </c>
    </row>
    <row r="489" spans="1:7" ht="12" customHeight="1" x14ac:dyDescent="0.3">
      <c r="A489" s="93">
        <v>23</v>
      </c>
      <c r="B489" s="26" t="s">
        <v>242</v>
      </c>
      <c r="C489" s="50">
        <v>149</v>
      </c>
      <c r="D489" s="25" t="s">
        <v>16</v>
      </c>
      <c r="E489" s="25">
        <v>30</v>
      </c>
      <c r="F489" s="28">
        <v>14422.21</v>
      </c>
      <c r="G489" s="49" t="s">
        <v>329</v>
      </c>
    </row>
    <row r="490" spans="1:7" ht="12" customHeight="1" x14ac:dyDescent="0.3">
      <c r="A490" s="93">
        <v>24</v>
      </c>
      <c r="B490" s="26" t="s">
        <v>389</v>
      </c>
      <c r="C490" s="50"/>
      <c r="D490" s="25" t="s">
        <v>134</v>
      </c>
      <c r="E490" s="25">
        <v>1</v>
      </c>
      <c r="F490" s="28">
        <v>738.08</v>
      </c>
      <c r="G490" s="49" t="s">
        <v>329</v>
      </c>
    </row>
    <row r="491" spans="1:7" ht="12" customHeight="1" x14ac:dyDescent="0.3">
      <c r="A491" s="93">
        <v>25</v>
      </c>
      <c r="B491" s="30" t="s">
        <v>13</v>
      </c>
      <c r="C491" s="50">
        <v>95</v>
      </c>
      <c r="D491" s="25" t="s">
        <v>14</v>
      </c>
      <c r="E491" s="25">
        <v>2</v>
      </c>
      <c r="F491" s="28">
        <v>1035.69</v>
      </c>
      <c r="G491" s="49" t="s">
        <v>329</v>
      </c>
    </row>
    <row r="492" spans="1:7" ht="12" customHeight="1" x14ac:dyDescent="0.3">
      <c r="A492" s="93">
        <v>26</v>
      </c>
      <c r="B492" s="26" t="s">
        <v>412</v>
      </c>
      <c r="C492" s="50"/>
      <c r="D492" s="25" t="s">
        <v>14</v>
      </c>
      <c r="E492" s="25">
        <v>20</v>
      </c>
      <c r="F492" s="28">
        <v>13288.04</v>
      </c>
      <c r="G492" s="49" t="s">
        <v>394</v>
      </c>
    </row>
    <row r="493" spans="1:7" ht="12" customHeight="1" x14ac:dyDescent="0.3">
      <c r="A493" s="93">
        <v>27</v>
      </c>
      <c r="B493" s="26" t="s">
        <v>15</v>
      </c>
      <c r="C493" s="50">
        <v>48</v>
      </c>
      <c r="D493" s="25" t="s">
        <v>16</v>
      </c>
      <c r="E493" s="25">
        <v>1.5</v>
      </c>
      <c r="F493" s="28">
        <v>1564.69</v>
      </c>
      <c r="G493" s="49" t="s">
        <v>394</v>
      </c>
    </row>
    <row r="494" spans="1:7" ht="12" customHeight="1" x14ac:dyDescent="0.3">
      <c r="A494" s="93">
        <v>28</v>
      </c>
      <c r="B494" s="26" t="s">
        <v>362</v>
      </c>
      <c r="C494" s="50">
        <v>11.73</v>
      </c>
      <c r="D494" s="25"/>
      <c r="E494" s="25"/>
      <c r="F494" s="28">
        <v>2845.15</v>
      </c>
      <c r="G494" s="49" t="s">
        <v>394</v>
      </c>
    </row>
    <row r="495" spans="1:7" ht="12" customHeight="1" x14ac:dyDescent="0.3">
      <c r="A495" s="93">
        <v>29</v>
      </c>
      <c r="B495" s="26" t="s">
        <v>466</v>
      </c>
      <c r="C495" s="50"/>
      <c r="D495" s="25" t="s">
        <v>134</v>
      </c>
      <c r="E495" s="25">
        <v>2</v>
      </c>
      <c r="F495" s="28">
        <v>6878.4</v>
      </c>
      <c r="G495" s="49" t="s">
        <v>401</v>
      </c>
    </row>
    <row r="496" spans="1:7" ht="12" customHeight="1" x14ac:dyDescent="0.3">
      <c r="A496" s="93">
        <v>30</v>
      </c>
      <c r="B496" s="26" t="s">
        <v>15</v>
      </c>
      <c r="C496" s="50">
        <v>66</v>
      </c>
      <c r="D496" s="25" t="s">
        <v>16</v>
      </c>
      <c r="E496" s="25">
        <v>1.75</v>
      </c>
      <c r="F496" s="28">
        <v>1765.99</v>
      </c>
      <c r="G496" s="49" t="s">
        <v>401</v>
      </c>
    </row>
    <row r="497" spans="1:7" ht="12" customHeight="1" x14ac:dyDescent="0.3">
      <c r="A497" s="93">
        <v>31</v>
      </c>
      <c r="B497" s="30" t="s">
        <v>13</v>
      </c>
      <c r="C497" s="50">
        <v>65</v>
      </c>
      <c r="D497" s="25" t="s">
        <v>14</v>
      </c>
      <c r="E497" s="25">
        <v>4</v>
      </c>
      <c r="F497" s="28">
        <v>2166.5</v>
      </c>
      <c r="G497" s="49" t="s">
        <v>401</v>
      </c>
    </row>
    <row r="498" spans="1:7" ht="12" customHeight="1" x14ac:dyDescent="0.3">
      <c r="A498" s="93">
        <v>32</v>
      </c>
      <c r="B498" s="26" t="s">
        <v>495</v>
      </c>
      <c r="C498" s="50"/>
      <c r="D498" s="25"/>
      <c r="E498" s="25"/>
      <c r="F498" s="28">
        <v>4124.5</v>
      </c>
      <c r="G498" s="49"/>
    </row>
    <row r="499" spans="1:7" ht="12" customHeight="1" x14ac:dyDescent="0.3">
      <c r="A499" s="59"/>
      <c r="B499" s="32"/>
      <c r="C499" s="76"/>
      <c r="D499" s="31"/>
      <c r="E499" s="31"/>
      <c r="F499" s="34"/>
      <c r="G499" s="59"/>
    </row>
    <row r="500" spans="1:7" ht="12" customHeight="1" x14ac:dyDescent="0.3">
      <c r="A500" s="60"/>
      <c r="B500" s="37" t="s">
        <v>17</v>
      </c>
      <c r="C500" s="37"/>
      <c r="D500" s="60"/>
      <c r="E500" s="60"/>
      <c r="F500" s="40">
        <f>SUM(F467:F499)</f>
        <v>681023.62999999989</v>
      </c>
      <c r="G500" s="62"/>
    </row>
    <row r="501" spans="1:7" ht="12" customHeight="1" x14ac:dyDescent="0.3">
      <c r="A501" s="43"/>
      <c r="B501" s="184" t="s">
        <v>504</v>
      </c>
      <c r="C501" s="184"/>
      <c r="D501" s="184"/>
      <c r="E501" s="184"/>
      <c r="F501" s="184"/>
      <c r="G501" s="42">
        <v>333428.21000000002</v>
      </c>
    </row>
    <row r="502" spans="1:7" ht="12" customHeight="1" x14ac:dyDescent="0.3">
      <c r="A502" s="43"/>
      <c r="B502" s="43"/>
      <c r="C502" s="185" t="s">
        <v>498</v>
      </c>
      <c r="D502" s="185"/>
      <c r="E502" s="185"/>
      <c r="F502" s="185"/>
      <c r="G502" s="44">
        <v>613511.86</v>
      </c>
    </row>
    <row r="503" spans="1:7" ht="12" customHeight="1" x14ac:dyDescent="0.3">
      <c r="A503" s="43"/>
      <c r="B503" s="43"/>
      <c r="C503" s="185" t="s">
        <v>499</v>
      </c>
      <c r="D503" s="185"/>
      <c r="E503" s="185"/>
      <c r="F503" s="185"/>
      <c r="G503" s="44">
        <f>F500</f>
        <v>681023.62999999989</v>
      </c>
    </row>
    <row r="504" spans="1:7" ht="12" customHeight="1" x14ac:dyDescent="0.3">
      <c r="A504" s="43"/>
      <c r="B504" s="46"/>
      <c r="C504" s="186" t="s">
        <v>525</v>
      </c>
      <c r="D504" s="186"/>
      <c r="E504" s="186"/>
      <c r="F504" s="186"/>
      <c r="G504" s="64">
        <v>69285.3</v>
      </c>
    </row>
    <row r="505" spans="1:7" ht="12" customHeight="1" x14ac:dyDescent="0.3">
      <c r="A505" s="43"/>
      <c r="B505" s="185" t="s">
        <v>505</v>
      </c>
      <c r="C505" s="185"/>
      <c r="D505" s="185"/>
      <c r="E505" s="185"/>
      <c r="F505" s="185"/>
      <c r="G505" s="44">
        <f>G501+G502-G503-G504</f>
        <v>196631.14000000019</v>
      </c>
    </row>
    <row r="506" spans="1:7" ht="12" customHeight="1" x14ac:dyDescent="0.3">
      <c r="A506" s="43"/>
      <c r="B506" s="43"/>
      <c r="C506" s="43"/>
      <c r="D506" s="43"/>
      <c r="E506" s="43"/>
      <c r="F506" s="43"/>
      <c r="G506" s="46"/>
    </row>
    <row r="507" spans="1:7" ht="12" customHeight="1" x14ac:dyDescent="0.3">
      <c r="A507" s="43"/>
      <c r="B507" s="43"/>
      <c r="C507" s="43"/>
      <c r="D507" s="43"/>
      <c r="E507" s="43"/>
      <c r="F507" s="43"/>
      <c r="G507" s="46"/>
    </row>
    <row r="508" spans="1:7" ht="12" customHeight="1" x14ac:dyDescent="0.3">
      <c r="A508" s="180" t="s">
        <v>523</v>
      </c>
      <c r="B508" s="180"/>
      <c r="C508" s="180"/>
      <c r="D508" s="180"/>
      <c r="E508" s="180"/>
      <c r="F508" s="180"/>
      <c r="G508" s="180"/>
    </row>
    <row r="509" spans="1:7" ht="12" customHeight="1" x14ac:dyDescent="0.3">
      <c r="A509" s="187" t="s">
        <v>34</v>
      </c>
      <c r="B509" s="188"/>
      <c r="C509" s="188"/>
      <c r="D509" s="188"/>
      <c r="E509" s="188"/>
      <c r="F509" s="189"/>
      <c r="G509" s="81"/>
    </row>
    <row r="510" spans="1:7" ht="12" customHeight="1" x14ac:dyDescent="0.3">
      <c r="A510" s="47">
        <v>1</v>
      </c>
      <c r="B510" s="48" t="s">
        <v>66</v>
      </c>
      <c r="C510" s="48"/>
      <c r="D510" s="47" t="s">
        <v>63</v>
      </c>
      <c r="E510" s="47">
        <v>0.91</v>
      </c>
      <c r="F510" s="23">
        <v>506.95</v>
      </c>
      <c r="G510" s="82" t="s">
        <v>19</v>
      </c>
    </row>
    <row r="511" spans="1:7" ht="12" customHeight="1" x14ac:dyDescent="0.3">
      <c r="A511" s="49">
        <v>2</v>
      </c>
      <c r="B511" s="30" t="s">
        <v>104</v>
      </c>
      <c r="C511" s="49"/>
      <c r="D511" s="49" t="s">
        <v>63</v>
      </c>
      <c r="E511" s="49">
        <v>600</v>
      </c>
      <c r="F511" s="113">
        <v>5132.5</v>
      </c>
      <c r="G511" s="52" t="s">
        <v>19</v>
      </c>
    </row>
    <row r="512" spans="1:7" ht="12" customHeight="1" x14ac:dyDescent="0.3">
      <c r="A512" s="49">
        <v>3</v>
      </c>
      <c r="B512" s="30" t="s">
        <v>123</v>
      </c>
      <c r="C512" s="49"/>
      <c r="D512" s="49"/>
      <c r="E512" s="57"/>
      <c r="F512" s="28">
        <v>37049.83</v>
      </c>
      <c r="G512" s="52" t="s">
        <v>19</v>
      </c>
    </row>
    <row r="513" spans="1:7" ht="12" customHeight="1" x14ac:dyDescent="0.3">
      <c r="A513" s="49">
        <v>4</v>
      </c>
      <c r="B513" s="30" t="s">
        <v>91</v>
      </c>
      <c r="C513" s="49"/>
      <c r="D513" s="49"/>
      <c r="E513" s="49"/>
      <c r="F513" s="113">
        <v>49446.26</v>
      </c>
      <c r="G513" s="54" t="s">
        <v>19</v>
      </c>
    </row>
    <row r="514" spans="1:7" ht="12" customHeight="1" x14ac:dyDescent="0.3">
      <c r="A514" s="49">
        <v>5</v>
      </c>
      <c r="B514" s="30" t="s">
        <v>92</v>
      </c>
      <c r="C514" s="30"/>
      <c r="D514" s="49"/>
      <c r="E514" s="49"/>
      <c r="F514" s="28">
        <v>8229.2800000000007</v>
      </c>
      <c r="G514" s="52" t="s">
        <v>20</v>
      </c>
    </row>
    <row r="515" spans="1:7" ht="12" customHeight="1" x14ac:dyDescent="0.3">
      <c r="A515" s="49">
        <v>6</v>
      </c>
      <c r="B515" s="30" t="s">
        <v>13</v>
      </c>
      <c r="C515" s="49">
        <v>7</v>
      </c>
      <c r="D515" s="49" t="s">
        <v>14</v>
      </c>
      <c r="E515" s="49">
        <v>2</v>
      </c>
      <c r="F515" s="28">
        <v>1143.8900000000001</v>
      </c>
      <c r="G515" s="52" t="s">
        <v>20</v>
      </c>
    </row>
    <row r="516" spans="1:7" ht="12" customHeight="1" x14ac:dyDescent="0.3">
      <c r="A516" s="49">
        <v>7</v>
      </c>
      <c r="B516" s="30" t="s">
        <v>104</v>
      </c>
      <c r="C516" s="49"/>
      <c r="D516" s="49" t="s">
        <v>63</v>
      </c>
      <c r="E516" s="49">
        <v>1440</v>
      </c>
      <c r="F516" s="113">
        <v>12318</v>
      </c>
      <c r="G516" s="52" t="s">
        <v>20</v>
      </c>
    </row>
    <row r="517" spans="1:7" ht="12" customHeight="1" x14ac:dyDescent="0.3">
      <c r="A517" s="49">
        <v>8</v>
      </c>
      <c r="B517" s="30" t="s">
        <v>122</v>
      </c>
      <c r="C517" s="49">
        <v>48</v>
      </c>
      <c r="D517" s="49" t="s">
        <v>14</v>
      </c>
      <c r="E517" s="49">
        <v>1</v>
      </c>
      <c r="F517" s="113">
        <v>1462.92</v>
      </c>
      <c r="G517" s="52" t="s">
        <v>103</v>
      </c>
    </row>
    <row r="518" spans="1:7" ht="12" customHeight="1" x14ac:dyDescent="0.3">
      <c r="A518" s="49">
        <v>9</v>
      </c>
      <c r="B518" s="30" t="s">
        <v>94</v>
      </c>
      <c r="C518" s="49"/>
      <c r="D518" s="49"/>
      <c r="E518" s="49"/>
      <c r="F518" s="113">
        <v>55451.1</v>
      </c>
      <c r="G518" s="52" t="s">
        <v>103</v>
      </c>
    </row>
    <row r="519" spans="1:7" ht="12" customHeight="1" x14ac:dyDescent="0.3">
      <c r="A519" s="49">
        <v>10</v>
      </c>
      <c r="B519" s="30" t="s">
        <v>13</v>
      </c>
      <c r="C519" s="49">
        <v>49</v>
      </c>
      <c r="D519" s="49" t="s">
        <v>14</v>
      </c>
      <c r="E519" s="49">
        <v>2</v>
      </c>
      <c r="F519" s="113">
        <v>1051.6600000000001</v>
      </c>
      <c r="G519" s="52" t="s">
        <v>100</v>
      </c>
    </row>
    <row r="520" spans="1:7" ht="12" customHeight="1" x14ac:dyDescent="0.3">
      <c r="A520" s="49">
        <v>11</v>
      </c>
      <c r="B520" s="30" t="s">
        <v>184</v>
      </c>
      <c r="C520" s="49"/>
      <c r="D520" s="49" t="s">
        <v>16</v>
      </c>
      <c r="E520" s="49">
        <v>16</v>
      </c>
      <c r="F520" s="113">
        <v>17332.04</v>
      </c>
      <c r="G520" s="52" t="s">
        <v>164</v>
      </c>
    </row>
    <row r="521" spans="1:7" ht="12" customHeight="1" x14ac:dyDescent="0.3">
      <c r="A521" s="49">
        <v>12</v>
      </c>
      <c r="B521" s="30" t="s">
        <v>232</v>
      </c>
      <c r="C521" s="49"/>
      <c r="D521" s="49" t="s">
        <v>134</v>
      </c>
      <c r="E521" s="49">
        <v>2</v>
      </c>
      <c r="F521" s="113">
        <v>1090.31</v>
      </c>
      <c r="G521" s="52" t="s">
        <v>196</v>
      </c>
    </row>
    <row r="522" spans="1:7" ht="12" customHeight="1" x14ac:dyDescent="0.3">
      <c r="A522" s="49">
        <v>13</v>
      </c>
      <c r="B522" s="30" t="s">
        <v>233</v>
      </c>
      <c r="C522" s="49"/>
      <c r="D522" s="49"/>
      <c r="E522" s="49"/>
      <c r="F522" s="113">
        <v>946.54</v>
      </c>
      <c r="G522" s="52" t="s">
        <v>196</v>
      </c>
    </row>
    <row r="523" spans="1:7" ht="12" customHeight="1" x14ac:dyDescent="0.3">
      <c r="A523" s="49">
        <v>14</v>
      </c>
      <c r="B523" s="30" t="s">
        <v>91</v>
      </c>
      <c r="C523" s="49"/>
      <c r="D523" s="49" t="s">
        <v>63</v>
      </c>
      <c r="E523" s="49">
        <v>194</v>
      </c>
      <c r="F523" s="113">
        <v>151320</v>
      </c>
      <c r="G523" s="52" t="s">
        <v>239</v>
      </c>
    </row>
    <row r="524" spans="1:7" ht="12" customHeight="1" x14ac:dyDescent="0.3">
      <c r="A524" s="49">
        <v>15</v>
      </c>
      <c r="B524" s="30" t="s">
        <v>286</v>
      </c>
      <c r="C524" s="49"/>
      <c r="D524" s="49"/>
      <c r="E524" s="49"/>
      <c r="F524" s="113">
        <v>310.16000000000003</v>
      </c>
      <c r="G524" s="52" t="s">
        <v>269</v>
      </c>
    </row>
    <row r="525" spans="1:7" ht="12" customHeight="1" x14ac:dyDescent="0.3">
      <c r="A525" s="49">
        <v>16</v>
      </c>
      <c r="B525" s="26" t="s">
        <v>292</v>
      </c>
      <c r="C525" s="49"/>
      <c r="D525" s="49" t="s">
        <v>68</v>
      </c>
      <c r="E525" s="57" t="s">
        <v>182</v>
      </c>
      <c r="F525" s="28">
        <v>17414.2</v>
      </c>
      <c r="G525" s="49" t="s">
        <v>269</v>
      </c>
    </row>
    <row r="526" spans="1:7" ht="12" customHeight="1" x14ac:dyDescent="0.3">
      <c r="A526" s="49">
        <v>17</v>
      </c>
      <c r="B526" s="30" t="s">
        <v>334</v>
      </c>
      <c r="C526" s="49"/>
      <c r="D526" s="49"/>
      <c r="E526" s="49"/>
      <c r="F526" s="113">
        <v>4276.95</v>
      </c>
      <c r="G526" s="49" t="s">
        <v>312</v>
      </c>
    </row>
    <row r="527" spans="1:7" ht="12" customHeight="1" x14ac:dyDescent="0.3">
      <c r="A527" s="49">
        <v>18</v>
      </c>
      <c r="B527" s="30" t="s">
        <v>422</v>
      </c>
      <c r="C527" s="49" t="s">
        <v>423</v>
      </c>
      <c r="D527" s="49" t="s">
        <v>14</v>
      </c>
      <c r="E527" s="49">
        <v>4</v>
      </c>
      <c r="F527" s="113">
        <v>2666.21</v>
      </c>
      <c r="G527" s="49" t="s">
        <v>329</v>
      </c>
    </row>
    <row r="528" spans="1:7" ht="12" customHeight="1" x14ac:dyDescent="0.3">
      <c r="A528" s="49">
        <v>19</v>
      </c>
      <c r="B528" s="30" t="s">
        <v>13</v>
      </c>
      <c r="C528" s="49">
        <v>41</v>
      </c>
      <c r="D528" s="49" t="s">
        <v>14</v>
      </c>
      <c r="E528" s="49">
        <v>2</v>
      </c>
      <c r="F528" s="113">
        <v>1052.81</v>
      </c>
      <c r="G528" s="49" t="s">
        <v>394</v>
      </c>
    </row>
    <row r="529" spans="1:7" ht="12" customHeight="1" x14ac:dyDescent="0.3">
      <c r="A529" s="49">
        <v>20</v>
      </c>
      <c r="B529" s="30" t="s">
        <v>15</v>
      </c>
      <c r="C529" s="49">
        <v>33</v>
      </c>
      <c r="D529" s="49" t="s">
        <v>16</v>
      </c>
      <c r="E529" s="49">
        <v>3.5</v>
      </c>
      <c r="F529" s="113">
        <v>2876.38</v>
      </c>
      <c r="G529" s="49" t="s">
        <v>394</v>
      </c>
    </row>
    <row r="530" spans="1:7" ht="12" customHeight="1" x14ac:dyDescent="0.3">
      <c r="A530" s="49">
        <v>21</v>
      </c>
      <c r="B530" s="30" t="s">
        <v>13</v>
      </c>
      <c r="C530" s="49">
        <v>68</v>
      </c>
      <c r="D530" s="49" t="s">
        <v>14</v>
      </c>
      <c r="E530" s="49">
        <v>2</v>
      </c>
      <c r="F530" s="113">
        <v>790.15</v>
      </c>
      <c r="G530" s="49" t="s">
        <v>401</v>
      </c>
    </row>
    <row r="531" spans="1:7" ht="12" customHeight="1" x14ac:dyDescent="0.3">
      <c r="A531" s="49">
        <v>22</v>
      </c>
      <c r="B531" s="30" t="s">
        <v>13</v>
      </c>
      <c r="C531" s="49">
        <v>58</v>
      </c>
      <c r="D531" s="49" t="s">
        <v>14</v>
      </c>
      <c r="E531" s="49">
        <v>2</v>
      </c>
      <c r="F531" s="113">
        <v>1065.95</v>
      </c>
      <c r="G531" s="49" t="s">
        <v>401</v>
      </c>
    </row>
    <row r="532" spans="1:7" ht="12" customHeight="1" x14ac:dyDescent="0.3">
      <c r="A532" s="49">
        <v>23</v>
      </c>
      <c r="B532" s="30" t="s">
        <v>13</v>
      </c>
      <c r="C532" s="49">
        <v>65</v>
      </c>
      <c r="D532" s="49" t="s">
        <v>14</v>
      </c>
      <c r="E532" s="49">
        <v>2</v>
      </c>
      <c r="F532" s="113">
        <v>790.15</v>
      </c>
      <c r="G532" s="49" t="s">
        <v>401</v>
      </c>
    </row>
    <row r="533" spans="1:7" ht="12" customHeight="1" x14ac:dyDescent="0.3">
      <c r="A533" s="59">
        <v>24</v>
      </c>
      <c r="B533" s="32" t="s">
        <v>495</v>
      </c>
      <c r="C533" s="59"/>
      <c r="D533" s="59"/>
      <c r="E533" s="59"/>
      <c r="F533" s="114">
        <v>5912.2</v>
      </c>
      <c r="G533" s="59"/>
    </row>
    <row r="534" spans="1:7" ht="12" customHeight="1" x14ac:dyDescent="0.3">
      <c r="A534" s="60"/>
      <c r="B534" s="37" t="s">
        <v>17</v>
      </c>
      <c r="C534" s="37"/>
      <c r="D534" s="60"/>
      <c r="E534" s="60"/>
      <c r="F534" s="40">
        <f>SUM(F510:F533)</f>
        <v>379636.44000000012</v>
      </c>
      <c r="G534" s="115"/>
    </row>
    <row r="535" spans="1:7" ht="12" customHeight="1" x14ac:dyDescent="0.3">
      <c r="A535" s="43"/>
      <c r="B535" s="43"/>
      <c r="C535" s="184" t="s">
        <v>500</v>
      </c>
      <c r="D535" s="184"/>
      <c r="E535" s="184"/>
      <c r="F535" s="184"/>
      <c r="G535" s="42">
        <v>-65197.9</v>
      </c>
    </row>
    <row r="536" spans="1:7" ht="12" customHeight="1" x14ac:dyDescent="0.3">
      <c r="A536" s="43"/>
      <c r="B536" s="43"/>
      <c r="C536" s="185" t="s">
        <v>498</v>
      </c>
      <c r="D536" s="185"/>
      <c r="E536" s="185"/>
      <c r="F536" s="185"/>
      <c r="G536" s="44">
        <v>321477.96000000002</v>
      </c>
    </row>
    <row r="537" spans="1:7" ht="12" customHeight="1" x14ac:dyDescent="0.3">
      <c r="A537" s="43"/>
      <c r="B537" s="43"/>
      <c r="C537" s="185" t="s">
        <v>499</v>
      </c>
      <c r="D537" s="185"/>
      <c r="E537" s="185"/>
      <c r="F537" s="185"/>
      <c r="G537" s="44">
        <f>F534</f>
        <v>379636.44000000012</v>
      </c>
    </row>
    <row r="538" spans="1:7" ht="12" customHeight="1" x14ac:dyDescent="0.3">
      <c r="A538" s="43"/>
      <c r="B538" s="43"/>
      <c r="C538" s="186" t="s">
        <v>525</v>
      </c>
      <c r="D538" s="186"/>
      <c r="E538" s="186"/>
      <c r="F538" s="186"/>
      <c r="G538" s="64">
        <v>27654.87</v>
      </c>
    </row>
    <row r="539" spans="1:7" ht="12" customHeight="1" x14ac:dyDescent="0.3">
      <c r="A539" s="43"/>
      <c r="B539" s="43"/>
      <c r="C539" s="185" t="s">
        <v>501</v>
      </c>
      <c r="D539" s="185"/>
      <c r="E539" s="185"/>
      <c r="F539" s="185"/>
      <c r="G539" s="44">
        <f>G535+G536-G537-G538</f>
        <v>-151011.25000000009</v>
      </c>
    </row>
    <row r="540" spans="1:7" ht="12" customHeight="1" x14ac:dyDescent="0.3">
      <c r="A540" s="43"/>
      <c r="B540" s="43"/>
      <c r="C540" s="43"/>
      <c r="D540" s="116"/>
      <c r="E540" s="116"/>
      <c r="F540" s="43"/>
      <c r="G540" s="46"/>
    </row>
    <row r="541" spans="1:7" ht="12" customHeight="1" x14ac:dyDescent="0.3">
      <c r="A541" s="43"/>
      <c r="B541" s="43"/>
      <c r="C541" s="43"/>
      <c r="D541" s="116"/>
      <c r="E541" s="116"/>
      <c r="F541" s="43"/>
      <c r="G541" s="46"/>
    </row>
    <row r="542" spans="1:7" ht="12" customHeight="1" x14ac:dyDescent="0.3">
      <c r="A542" s="180" t="s">
        <v>523</v>
      </c>
      <c r="B542" s="180"/>
      <c r="C542" s="180"/>
      <c r="D542" s="180"/>
      <c r="E542" s="180"/>
      <c r="F542" s="180"/>
      <c r="G542" s="180"/>
    </row>
    <row r="543" spans="1:7" ht="12" customHeight="1" x14ac:dyDescent="0.3">
      <c r="A543" s="187" t="s">
        <v>35</v>
      </c>
      <c r="B543" s="188"/>
      <c r="C543" s="188"/>
      <c r="D543" s="188"/>
      <c r="E543" s="188"/>
      <c r="F543" s="189"/>
      <c r="G543" s="81"/>
    </row>
    <row r="544" spans="1:7" ht="12" customHeight="1" x14ac:dyDescent="0.3">
      <c r="A544" s="47">
        <v>1</v>
      </c>
      <c r="B544" s="48" t="s">
        <v>93</v>
      </c>
      <c r="C544" s="48"/>
      <c r="D544" s="47"/>
      <c r="E544" s="47"/>
      <c r="F544" s="23">
        <v>142207.79999999999</v>
      </c>
      <c r="G544" s="82" t="s">
        <v>20</v>
      </c>
    </row>
    <row r="545" spans="1:7" ht="12" customHeight="1" x14ac:dyDescent="0.3">
      <c r="A545" s="49">
        <v>2</v>
      </c>
      <c r="B545" s="30" t="s">
        <v>104</v>
      </c>
      <c r="C545" s="30"/>
      <c r="D545" s="49" t="s">
        <v>63</v>
      </c>
      <c r="E545" s="49">
        <v>520</v>
      </c>
      <c r="F545" s="28">
        <v>4448.17</v>
      </c>
      <c r="G545" s="52" t="s">
        <v>20</v>
      </c>
    </row>
    <row r="546" spans="1:7" ht="12" customHeight="1" x14ac:dyDescent="0.3">
      <c r="A546" s="49">
        <v>3</v>
      </c>
      <c r="B546" s="30" t="s">
        <v>104</v>
      </c>
      <c r="C546" s="30"/>
      <c r="D546" s="49" t="s">
        <v>63</v>
      </c>
      <c r="E546" s="49">
        <v>520</v>
      </c>
      <c r="F546" s="28">
        <v>4448.17</v>
      </c>
      <c r="G546" s="52" t="s">
        <v>103</v>
      </c>
    </row>
    <row r="547" spans="1:7" ht="12" customHeight="1" x14ac:dyDescent="0.3">
      <c r="A547" s="49">
        <v>4</v>
      </c>
      <c r="B547" s="30" t="s">
        <v>13</v>
      </c>
      <c r="C547" s="49">
        <v>16</v>
      </c>
      <c r="D547" s="49" t="s">
        <v>14</v>
      </c>
      <c r="E547" s="49">
        <v>2</v>
      </c>
      <c r="F547" s="28">
        <v>1144.8699999999999</v>
      </c>
      <c r="G547" s="52" t="s">
        <v>103</v>
      </c>
    </row>
    <row r="548" spans="1:7" ht="12" customHeight="1" x14ac:dyDescent="0.3">
      <c r="A548" s="49">
        <v>5</v>
      </c>
      <c r="B548" s="30" t="s">
        <v>281</v>
      </c>
      <c r="C548" s="30"/>
      <c r="D548" s="49" t="s">
        <v>517</v>
      </c>
      <c r="E548" s="57" t="s">
        <v>145</v>
      </c>
      <c r="F548" s="28">
        <v>20607.93</v>
      </c>
      <c r="G548" s="52" t="s">
        <v>239</v>
      </c>
    </row>
    <row r="549" spans="1:7" ht="12" customHeight="1" x14ac:dyDescent="0.3">
      <c r="A549" s="49">
        <v>6</v>
      </c>
      <c r="B549" s="30" t="s">
        <v>13</v>
      </c>
      <c r="C549" s="50">
        <v>8</v>
      </c>
      <c r="D549" s="49" t="s">
        <v>14</v>
      </c>
      <c r="E549" s="49">
        <v>2</v>
      </c>
      <c r="F549" s="28">
        <v>1093.03</v>
      </c>
      <c r="G549" s="52" t="s">
        <v>269</v>
      </c>
    </row>
    <row r="550" spans="1:7" ht="12" customHeight="1" x14ac:dyDescent="0.3">
      <c r="A550" s="49">
        <v>7</v>
      </c>
      <c r="B550" s="26" t="s">
        <v>292</v>
      </c>
      <c r="C550" s="49"/>
      <c r="D550" s="49" t="s">
        <v>68</v>
      </c>
      <c r="E550" s="57" t="s">
        <v>297</v>
      </c>
      <c r="F550" s="28">
        <v>9422.7000000000007</v>
      </c>
      <c r="G550" s="49" t="s">
        <v>269</v>
      </c>
    </row>
    <row r="551" spans="1:7" ht="12" customHeight="1" x14ac:dyDescent="0.3">
      <c r="A551" s="49">
        <v>8</v>
      </c>
      <c r="B551" s="26" t="s">
        <v>141</v>
      </c>
      <c r="C551" s="49">
        <v>16</v>
      </c>
      <c r="D551" s="49" t="s">
        <v>14</v>
      </c>
      <c r="E551" s="57" t="s">
        <v>145</v>
      </c>
      <c r="F551" s="28">
        <v>1115.0999999999999</v>
      </c>
      <c r="G551" s="49" t="s">
        <v>329</v>
      </c>
    </row>
    <row r="552" spans="1:7" ht="12" customHeight="1" x14ac:dyDescent="0.3">
      <c r="A552" s="49">
        <v>9</v>
      </c>
      <c r="B552" s="26" t="s">
        <v>384</v>
      </c>
      <c r="C552" s="49">
        <v>36</v>
      </c>
      <c r="D552" s="49" t="s">
        <v>16</v>
      </c>
      <c r="E552" s="57" t="s">
        <v>421</v>
      </c>
      <c r="F552" s="28">
        <v>3503.74</v>
      </c>
      <c r="G552" s="49" t="s">
        <v>329</v>
      </c>
    </row>
    <row r="553" spans="1:7" ht="12" customHeight="1" x14ac:dyDescent="0.3">
      <c r="A553" s="49">
        <v>10</v>
      </c>
      <c r="B553" s="26" t="s">
        <v>141</v>
      </c>
      <c r="C553" s="49" t="s">
        <v>420</v>
      </c>
      <c r="D553" s="49" t="s">
        <v>14</v>
      </c>
      <c r="E553" s="57" t="s">
        <v>358</v>
      </c>
      <c r="F553" s="28">
        <v>2146.79</v>
      </c>
      <c r="G553" s="49" t="s">
        <v>394</v>
      </c>
    </row>
    <row r="554" spans="1:7" ht="12" customHeight="1" x14ac:dyDescent="0.3">
      <c r="A554" s="49">
        <v>11</v>
      </c>
      <c r="B554" s="30" t="s">
        <v>490</v>
      </c>
      <c r="C554" s="49"/>
      <c r="D554" s="49"/>
      <c r="E554" s="49"/>
      <c r="F554" s="29">
        <v>1250</v>
      </c>
      <c r="G554" s="54" t="s">
        <v>401</v>
      </c>
    </row>
    <row r="555" spans="1:7" ht="12" customHeight="1" x14ac:dyDescent="0.3">
      <c r="A555" s="49">
        <v>12</v>
      </c>
      <c r="B555" s="26" t="s">
        <v>495</v>
      </c>
      <c r="C555" s="49"/>
      <c r="D555" s="49"/>
      <c r="E555" s="57"/>
      <c r="F555" s="28">
        <v>5477.52</v>
      </c>
      <c r="G555" s="49"/>
    </row>
    <row r="556" spans="1:7" ht="12" customHeight="1" x14ac:dyDescent="0.3">
      <c r="A556" s="49"/>
      <c r="B556" s="26"/>
      <c r="C556" s="49"/>
      <c r="D556" s="49"/>
      <c r="E556" s="57"/>
      <c r="F556" s="28"/>
      <c r="G556" s="49"/>
    </row>
    <row r="557" spans="1:7" ht="12" customHeight="1" x14ac:dyDescent="0.3">
      <c r="A557" s="98"/>
      <c r="B557" s="97"/>
      <c r="C557" s="98"/>
      <c r="D557" s="98"/>
      <c r="E557" s="117"/>
      <c r="F557" s="118"/>
      <c r="G557" s="98"/>
    </row>
    <row r="558" spans="1:7" ht="12" customHeight="1" x14ac:dyDescent="0.3">
      <c r="A558" s="60"/>
      <c r="B558" s="37" t="s">
        <v>17</v>
      </c>
      <c r="C558" s="37"/>
      <c r="D558" s="60"/>
      <c r="E558" s="60"/>
      <c r="F558" s="40">
        <f>SUM(F544:F557)</f>
        <v>196865.82</v>
      </c>
      <c r="G558" s="73"/>
    </row>
    <row r="559" spans="1:7" ht="12" customHeight="1" x14ac:dyDescent="0.3">
      <c r="A559" s="63"/>
      <c r="B559" s="184" t="s">
        <v>504</v>
      </c>
      <c r="C559" s="184"/>
      <c r="D559" s="184"/>
      <c r="E559" s="184"/>
      <c r="F559" s="184"/>
      <c r="G559" s="42">
        <v>21791.279999999999</v>
      </c>
    </row>
    <row r="560" spans="1:7" ht="12" customHeight="1" x14ac:dyDescent="0.3">
      <c r="A560" s="63"/>
      <c r="B560" s="43"/>
      <c r="C560" s="185" t="s">
        <v>498</v>
      </c>
      <c r="D560" s="185"/>
      <c r="E560" s="185"/>
      <c r="F560" s="185"/>
      <c r="G560" s="44">
        <v>142706.91</v>
      </c>
    </row>
    <row r="561" spans="1:7" ht="12" customHeight="1" x14ac:dyDescent="0.3">
      <c r="A561" s="63"/>
      <c r="B561" s="43"/>
      <c r="C561" s="185" t="s">
        <v>499</v>
      </c>
      <c r="D561" s="185"/>
      <c r="E561" s="185"/>
      <c r="F561" s="185"/>
      <c r="G561" s="44">
        <f>F558</f>
        <v>196865.82</v>
      </c>
    </row>
    <row r="562" spans="1:7" ht="12" customHeight="1" x14ac:dyDescent="0.3">
      <c r="A562" s="63"/>
      <c r="B562" s="46"/>
      <c r="C562" s="186" t="s">
        <v>525</v>
      </c>
      <c r="D562" s="186"/>
      <c r="E562" s="186"/>
      <c r="F562" s="186"/>
      <c r="G562" s="64">
        <v>8777.0300000000007</v>
      </c>
    </row>
    <row r="563" spans="1:7" ht="12" customHeight="1" x14ac:dyDescent="0.3">
      <c r="A563" s="63"/>
      <c r="B563" s="185" t="s">
        <v>505</v>
      </c>
      <c r="C563" s="185"/>
      <c r="D563" s="185"/>
      <c r="E563" s="185"/>
      <c r="F563" s="185"/>
      <c r="G563" s="44">
        <f>G559+G560-G561-G562</f>
        <v>-41144.660000000003</v>
      </c>
    </row>
    <row r="564" spans="1:7" ht="12" customHeight="1" x14ac:dyDescent="0.3">
      <c r="A564" s="63"/>
      <c r="B564" s="119"/>
      <c r="C564" s="119"/>
      <c r="D564" s="63"/>
      <c r="E564" s="63"/>
      <c r="F564" s="120"/>
      <c r="G564" s="46"/>
    </row>
    <row r="565" spans="1:7" ht="12" customHeight="1" x14ac:dyDescent="0.3">
      <c r="A565" s="63"/>
      <c r="B565" s="119"/>
      <c r="C565" s="119"/>
      <c r="D565" s="63"/>
      <c r="E565" s="63"/>
      <c r="F565" s="120"/>
      <c r="G565" s="46"/>
    </row>
    <row r="566" spans="1:7" ht="12" customHeight="1" x14ac:dyDescent="0.3">
      <c r="A566" s="180" t="s">
        <v>523</v>
      </c>
      <c r="B566" s="180"/>
      <c r="C566" s="180"/>
      <c r="D566" s="180"/>
      <c r="E566" s="180"/>
      <c r="F566" s="180"/>
      <c r="G566" s="180"/>
    </row>
    <row r="567" spans="1:7" ht="12" customHeight="1" x14ac:dyDescent="0.3">
      <c r="A567" s="187" t="s">
        <v>36</v>
      </c>
      <c r="B567" s="188"/>
      <c r="C567" s="188"/>
      <c r="D567" s="188"/>
      <c r="E567" s="188"/>
      <c r="F567" s="189"/>
      <c r="G567" s="81"/>
    </row>
    <row r="568" spans="1:7" ht="12" customHeight="1" x14ac:dyDescent="0.3">
      <c r="A568" s="47">
        <v>1</v>
      </c>
      <c r="B568" s="48" t="s">
        <v>94</v>
      </c>
      <c r="C568" s="48"/>
      <c r="D568" s="47"/>
      <c r="E568" s="47"/>
      <c r="F568" s="23">
        <v>23767.31</v>
      </c>
      <c r="G568" s="47" t="s">
        <v>20</v>
      </c>
    </row>
    <row r="569" spans="1:7" ht="12" customHeight="1" x14ac:dyDescent="0.3">
      <c r="A569" s="49">
        <v>2</v>
      </c>
      <c r="B569" s="30" t="s">
        <v>104</v>
      </c>
      <c r="C569" s="30"/>
      <c r="D569" s="49" t="s">
        <v>63</v>
      </c>
      <c r="E569" s="49">
        <v>520</v>
      </c>
      <c r="F569" s="28">
        <v>4448.17</v>
      </c>
      <c r="G569" s="52" t="s">
        <v>20</v>
      </c>
    </row>
    <row r="570" spans="1:7" ht="12" customHeight="1" x14ac:dyDescent="0.3">
      <c r="A570" s="49">
        <v>3</v>
      </c>
      <c r="B570" s="30" t="s">
        <v>104</v>
      </c>
      <c r="C570" s="30"/>
      <c r="D570" s="49" t="s">
        <v>63</v>
      </c>
      <c r="E570" s="49">
        <v>520</v>
      </c>
      <c r="F570" s="28">
        <v>4448.17</v>
      </c>
      <c r="G570" s="52" t="s">
        <v>103</v>
      </c>
    </row>
    <row r="571" spans="1:7" ht="12" customHeight="1" x14ac:dyDescent="0.3">
      <c r="A571" s="49">
        <v>4</v>
      </c>
      <c r="B571" s="90" t="s">
        <v>181</v>
      </c>
      <c r="C571" s="49"/>
      <c r="D571" s="25" t="s">
        <v>68</v>
      </c>
      <c r="E571" s="91" t="s">
        <v>183</v>
      </c>
      <c r="F571" s="29">
        <v>8090.55</v>
      </c>
      <c r="G571" s="54" t="s">
        <v>164</v>
      </c>
    </row>
    <row r="572" spans="1:7" ht="12" customHeight="1" x14ac:dyDescent="0.3">
      <c r="A572" s="49">
        <v>5</v>
      </c>
      <c r="B572" s="90" t="s">
        <v>252</v>
      </c>
      <c r="C572" s="49"/>
      <c r="D572" s="25" t="s">
        <v>314</v>
      </c>
      <c r="E572" s="91" t="s">
        <v>511</v>
      </c>
      <c r="F572" s="29">
        <v>5436.44</v>
      </c>
      <c r="G572" s="54" t="s">
        <v>239</v>
      </c>
    </row>
    <row r="573" spans="1:7" ht="12" customHeight="1" x14ac:dyDescent="0.3">
      <c r="A573" s="49">
        <v>6</v>
      </c>
      <c r="B573" s="90" t="s">
        <v>393</v>
      </c>
      <c r="C573" s="49"/>
      <c r="D573" s="25"/>
      <c r="E573" s="91"/>
      <c r="F573" s="29">
        <v>17980.34</v>
      </c>
      <c r="G573" s="54" t="s">
        <v>269</v>
      </c>
    </row>
    <row r="574" spans="1:7" ht="12" customHeight="1" x14ac:dyDescent="0.3">
      <c r="A574" s="49">
        <v>7</v>
      </c>
      <c r="B574" s="90" t="s">
        <v>351</v>
      </c>
      <c r="C574" s="49">
        <v>19</v>
      </c>
      <c r="D574" s="25" t="s">
        <v>14</v>
      </c>
      <c r="E574" s="91" t="s">
        <v>145</v>
      </c>
      <c r="F574" s="29">
        <v>1042.29</v>
      </c>
      <c r="G574" s="54" t="s">
        <v>312</v>
      </c>
    </row>
    <row r="575" spans="1:7" ht="12" customHeight="1" x14ac:dyDescent="0.3">
      <c r="A575" s="49">
        <v>8</v>
      </c>
      <c r="B575" s="90" t="s">
        <v>363</v>
      </c>
      <c r="C575" s="49">
        <v>16</v>
      </c>
      <c r="D575" s="25"/>
      <c r="E575" s="91"/>
      <c r="F575" s="29">
        <v>783.46</v>
      </c>
      <c r="G575" s="54" t="s">
        <v>312</v>
      </c>
    </row>
    <row r="576" spans="1:7" ht="12" customHeight="1" x14ac:dyDescent="0.3">
      <c r="A576" s="49">
        <v>9</v>
      </c>
      <c r="B576" s="30" t="s">
        <v>13</v>
      </c>
      <c r="C576" s="49">
        <v>4</v>
      </c>
      <c r="D576" s="49" t="s">
        <v>14</v>
      </c>
      <c r="E576" s="49">
        <v>2</v>
      </c>
      <c r="F576" s="29">
        <v>933.9</v>
      </c>
      <c r="G576" s="54" t="s">
        <v>401</v>
      </c>
    </row>
    <row r="577" spans="1:7" ht="12" customHeight="1" x14ac:dyDescent="0.3">
      <c r="A577" s="49">
        <v>10</v>
      </c>
      <c r="B577" s="30" t="s">
        <v>13</v>
      </c>
      <c r="C577" s="49">
        <v>9</v>
      </c>
      <c r="D577" s="49" t="s">
        <v>14</v>
      </c>
      <c r="E577" s="49">
        <v>2</v>
      </c>
      <c r="F577" s="29">
        <v>933.9</v>
      </c>
      <c r="G577" s="54" t="s">
        <v>401</v>
      </c>
    </row>
    <row r="578" spans="1:7" ht="12" customHeight="1" x14ac:dyDescent="0.3">
      <c r="A578" s="49">
        <v>11</v>
      </c>
      <c r="B578" s="30" t="s">
        <v>490</v>
      </c>
      <c r="C578" s="49"/>
      <c r="D578" s="49"/>
      <c r="E578" s="49"/>
      <c r="F578" s="29">
        <v>1250</v>
      </c>
      <c r="G578" s="54" t="s">
        <v>401</v>
      </c>
    </row>
    <row r="579" spans="1:7" ht="12" customHeight="1" x14ac:dyDescent="0.3">
      <c r="A579" s="59">
        <v>12</v>
      </c>
      <c r="B579" s="32" t="s">
        <v>495</v>
      </c>
      <c r="C579" s="59"/>
      <c r="D579" s="59"/>
      <c r="E579" s="59"/>
      <c r="F579" s="35">
        <v>5399.38</v>
      </c>
      <c r="G579" s="74"/>
    </row>
    <row r="580" spans="1:7" ht="12" customHeight="1" x14ac:dyDescent="0.3">
      <c r="A580" s="60"/>
      <c r="B580" s="37" t="s">
        <v>17</v>
      </c>
      <c r="C580" s="121"/>
      <c r="D580" s="60"/>
      <c r="E580" s="89"/>
      <c r="F580" s="40">
        <f>SUM(F568:F579)</f>
        <v>74513.91</v>
      </c>
      <c r="G580" s="62"/>
    </row>
    <row r="581" spans="1:7" ht="12" customHeight="1" x14ac:dyDescent="0.3">
      <c r="A581" s="63"/>
      <c r="B581" s="184" t="s">
        <v>504</v>
      </c>
      <c r="C581" s="184"/>
      <c r="D581" s="184"/>
      <c r="E581" s="184"/>
      <c r="F581" s="184"/>
      <c r="G581" s="42">
        <v>-17931.560000000001</v>
      </c>
    </row>
    <row r="582" spans="1:7" ht="12" customHeight="1" x14ac:dyDescent="0.3">
      <c r="A582" s="63"/>
      <c r="B582" s="43"/>
      <c r="C582" s="185" t="s">
        <v>498</v>
      </c>
      <c r="D582" s="185"/>
      <c r="E582" s="185"/>
      <c r="F582" s="185"/>
      <c r="G582" s="44">
        <v>144009.75</v>
      </c>
    </row>
    <row r="583" spans="1:7" ht="12" customHeight="1" x14ac:dyDescent="0.3">
      <c r="A583" s="63"/>
      <c r="B583" s="43"/>
      <c r="C583" s="185" t="s">
        <v>499</v>
      </c>
      <c r="D583" s="185"/>
      <c r="E583" s="185"/>
      <c r="F583" s="185"/>
      <c r="G583" s="44">
        <f>F580</f>
        <v>74513.91</v>
      </c>
    </row>
    <row r="584" spans="1:7" ht="12" customHeight="1" x14ac:dyDescent="0.3">
      <c r="A584" s="63"/>
      <c r="B584" s="46"/>
      <c r="C584" s="186" t="s">
        <v>525</v>
      </c>
      <c r="D584" s="186"/>
      <c r="E584" s="186"/>
      <c r="F584" s="186"/>
      <c r="G584" s="64">
        <v>6289.02</v>
      </c>
    </row>
    <row r="585" spans="1:7" ht="12" customHeight="1" x14ac:dyDescent="0.3">
      <c r="A585" s="63"/>
      <c r="B585" s="185" t="s">
        <v>505</v>
      </c>
      <c r="C585" s="185"/>
      <c r="D585" s="185"/>
      <c r="E585" s="185"/>
      <c r="F585" s="185"/>
      <c r="G585" s="44">
        <f>G581+G582-G583-G584</f>
        <v>45275.259999999995</v>
      </c>
    </row>
    <row r="586" spans="1:7" ht="12" customHeight="1" x14ac:dyDescent="0.3">
      <c r="A586" s="63"/>
      <c r="B586" s="119"/>
      <c r="C586" s="119"/>
      <c r="D586" s="63"/>
      <c r="E586" s="63"/>
      <c r="F586" s="122"/>
      <c r="G586" s="46"/>
    </row>
    <row r="587" spans="1:7" ht="12" customHeight="1" x14ac:dyDescent="0.3">
      <c r="A587" s="63"/>
      <c r="B587" s="119"/>
      <c r="C587" s="119"/>
      <c r="D587" s="63"/>
      <c r="E587" s="63"/>
      <c r="F587" s="122"/>
      <c r="G587" s="46"/>
    </row>
    <row r="588" spans="1:7" ht="12" customHeight="1" x14ac:dyDescent="0.3">
      <c r="A588" s="180" t="s">
        <v>523</v>
      </c>
      <c r="B588" s="180"/>
      <c r="C588" s="180"/>
      <c r="D588" s="180"/>
      <c r="E588" s="180"/>
      <c r="F588" s="180"/>
      <c r="G588" s="180"/>
    </row>
    <row r="589" spans="1:7" ht="12" customHeight="1" x14ac:dyDescent="0.3">
      <c r="A589" s="187" t="s">
        <v>37</v>
      </c>
      <c r="B589" s="188"/>
      <c r="C589" s="188"/>
      <c r="D589" s="188"/>
      <c r="E589" s="188"/>
      <c r="F589" s="189"/>
      <c r="G589" s="81"/>
    </row>
    <row r="590" spans="1:7" ht="12" customHeight="1" x14ac:dyDescent="0.3">
      <c r="A590" s="47">
        <v>1</v>
      </c>
      <c r="B590" s="48" t="s">
        <v>67</v>
      </c>
      <c r="C590" s="22"/>
      <c r="D590" s="47"/>
      <c r="E590" s="47"/>
      <c r="F590" s="23">
        <v>1015.12</v>
      </c>
      <c r="G590" s="47" t="s">
        <v>19</v>
      </c>
    </row>
    <row r="591" spans="1:7" ht="12" customHeight="1" x14ac:dyDescent="0.3">
      <c r="A591" s="49">
        <v>2</v>
      </c>
      <c r="B591" s="30" t="s">
        <v>94</v>
      </c>
      <c r="C591" s="30"/>
      <c r="D591" s="49"/>
      <c r="E591" s="49"/>
      <c r="F591" s="28">
        <v>22589.77</v>
      </c>
      <c r="G591" s="49" t="s">
        <v>20</v>
      </c>
    </row>
    <row r="592" spans="1:7" ht="12" customHeight="1" x14ac:dyDescent="0.3">
      <c r="A592" s="49">
        <v>3</v>
      </c>
      <c r="B592" s="30" t="s">
        <v>104</v>
      </c>
      <c r="C592" s="30"/>
      <c r="D592" s="49" t="s">
        <v>63</v>
      </c>
      <c r="E592" s="49">
        <v>520</v>
      </c>
      <c r="F592" s="28">
        <v>4448.17</v>
      </c>
      <c r="G592" s="52" t="s">
        <v>20</v>
      </c>
    </row>
    <row r="593" spans="1:7" ht="12" customHeight="1" x14ac:dyDescent="0.3">
      <c r="A593" s="49">
        <v>4</v>
      </c>
      <c r="B593" s="30" t="s">
        <v>104</v>
      </c>
      <c r="C593" s="30"/>
      <c r="D593" s="49" t="s">
        <v>63</v>
      </c>
      <c r="E593" s="49">
        <v>520</v>
      </c>
      <c r="F593" s="28">
        <v>4448.17</v>
      </c>
      <c r="G593" s="52" t="s">
        <v>103</v>
      </c>
    </row>
    <row r="594" spans="1:7" ht="12" customHeight="1" x14ac:dyDescent="0.3">
      <c r="A594" s="49">
        <v>5</v>
      </c>
      <c r="B594" s="26" t="s">
        <v>124</v>
      </c>
      <c r="C594" s="49"/>
      <c r="D594" s="49" t="s">
        <v>14</v>
      </c>
      <c r="E594" s="49">
        <v>1</v>
      </c>
      <c r="F594" s="28">
        <v>474.09</v>
      </c>
      <c r="G594" s="49" t="s">
        <v>103</v>
      </c>
    </row>
    <row r="595" spans="1:7" ht="12" customHeight="1" x14ac:dyDescent="0.3">
      <c r="A595" s="49">
        <v>6</v>
      </c>
      <c r="B595" s="26" t="s">
        <v>77</v>
      </c>
      <c r="C595" s="49">
        <v>16</v>
      </c>
      <c r="D595" s="49" t="s">
        <v>14</v>
      </c>
      <c r="E595" s="49">
        <v>2</v>
      </c>
      <c r="F595" s="28">
        <v>509.02</v>
      </c>
      <c r="G595" s="49" t="s">
        <v>100</v>
      </c>
    </row>
    <row r="596" spans="1:7" ht="12" customHeight="1" x14ac:dyDescent="0.3">
      <c r="A596" s="49">
        <v>7</v>
      </c>
      <c r="B596" s="90" t="s">
        <v>181</v>
      </c>
      <c r="C596" s="49"/>
      <c r="D596" s="25" t="s">
        <v>68</v>
      </c>
      <c r="E596" s="91" t="s">
        <v>183</v>
      </c>
      <c r="F596" s="29">
        <v>8090.55</v>
      </c>
      <c r="G596" s="54" t="s">
        <v>164</v>
      </c>
    </row>
    <row r="597" spans="1:7" ht="12" customHeight="1" x14ac:dyDescent="0.3">
      <c r="A597" s="49">
        <v>8</v>
      </c>
      <c r="B597" s="90" t="s">
        <v>393</v>
      </c>
      <c r="C597" s="49"/>
      <c r="D597" s="25"/>
      <c r="E597" s="91"/>
      <c r="F597" s="29">
        <v>14904.9</v>
      </c>
      <c r="G597" s="54" t="s">
        <v>269</v>
      </c>
    </row>
    <row r="598" spans="1:7" ht="12" customHeight="1" x14ac:dyDescent="0.3">
      <c r="A598" s="49">
        <v>9</v>
      </c>
      <c r="B598" s="90" t="s">
        <v>443</v>
      </c>
      <c r="C598" s="49">
        <v>35</v>
      </c>
      <c r="D598" s="25"/>
      <c r="E598" s="91"/>
      <c r="F598" s="29">
        <v>1175.1300000000001</v>
      </c>
      <c r="G598" s="54" t="s">
        <v>394</v>
      </c>
    </row>
    <row r="599" spans="1:7" ht="12" customHeight="1" x14ac:dyDescent="0.3">
      <c r="A599" s="49">
        <v>10</v>
      </c>
      <c r="B599" s="30" t="s">
        <v>490</v>
      </c>
      <c r="C599" s="30"/>
      <c r="D599" s="49"/>
      <c r="E599" s="49"/>
      <c r="F599" s="29">
        <v>1250</v>
      </c>
      <c r="G599" s="54" t="s">
        <v>401</v>
      </c>
    </row>
    <row r="600" spans="1:7" ht="12" customHeight="1" x14ac:dyDescent="0.3">
      <c r="A600" s="59">
        <v>11</v>
      </c>
      <c r="B600" s="32" t="s">
        <v>495</v>
      </c>
      <c r="C600" s="59"/>
      <c r="D600" s="59"/>
      <c r="E600" s="59"/>
      <c r="F600" s="34">
        <v>5477.52</v>
      </c>
      <c r="G600" s="59"/>
    </row>
    <row r="601" spans="1:7" ht="12" customHeight="1" x14ac:dyDescent="0.3">
      <c r="A601" s="60"/>
      <c r="B601" s="37" t="s">
        <v>17</v>
      </c>
      <c r="C601" s="37"/>
      <c r="D601" s="60"/>
      <c r="E601" s="60"/>
      <c r="F601" s="40">
        <f>SUM(F590:F600)</f>
        <v>64382.439999999988</v>
      </c>
      <c r="G601" s="73"/>
    </row>
    <row r="602" spans="1:7" ht="12" customHeight="1" x14ac:dyDescent="0.3">
      <c r="A602" s="63"/>
      <c r="B602" s="184" t="s">
        <v>504</v>
      </c>
      <c r="C602" s="184"/>
      <c r="D602" s="184"/>
      <c r="E602" s="184"/>
      <c r="F602" s="184"/>
      <c r="G602" s="42">
        <v>41331.660000000003</v>
      </c>
    </row>
    <row r="603" spans="1:7" ht="12" customHeight="1" x14ac:dyDescent="0.3">
      <c r="A603" s="43"/>
      <c r="B603" s="43"/>
      <c r="C603" s="185" t="s">
        <v>498</v>
      </c>
      <c r="D603" s="185"/>
      <c r="E603" s="185"/>
      <c r="F603" s="185"/>
      <c r="G603" s="44">
        <v>142374.03</v>
      </c>
    </row>
    <row r="604" spans="1:7" ht="12" customHeight="1" x14ac:dyDescent="0.3">
      <c r="A604" s="43"/>
      <c r="B604" s="43"/>
      <c r="C604" s="185" t="s">
        <v>499</v>
      </c>
      <c r="D604" s="185"/>
      <c r="E604" s="185"/>
      <c r="F604" s="185"/>
      <c r="G604" s="44">
        <f>F601</f>
        <v>64382.439999999988</v>
      </c>
    </row>
    <row r="605" spans="1:7" ht="12" customHeight="1" x14ac:dyDescent="0.3">
      <c r="A605" s="43"/>
      <c r="B605" s="46"/>
      <c r="C605" s="186" t="s">
        <v>525</v>
      </c>
      <c r="D605" s="186"/>
      <c r="E605" s="186"/>
      <c r="F605" s="186"/>
      <c r="G605" s="64">
        <v>16033.05</v>
      </c>
    </row>
    <row r="606" spans="1:7" ht="12" customHeight="1" x14ac:dyDescent="0.3">
      <c r="A606" s="43"/>
      <c r="B606" s="185" t="s">
        <v>505</v>
      </c>
      <c r="C606" s="185"/>
      <c r="D606" s="185"/>
      <c r="E606" s="185"/>
      <c r="F606" s="185"/>
      <c r="G606" s="44">
        <f>G602+G603-G604-G605</f>
        <v>103290.20000000001</v>
      </c>
    </row>
    <row r="607" spans="1:7" ht="12" customHeight="1" x14ac:dyDescent="0.3">
      <c r="A607" s="43"/>
      <c r="B607" s="43"/>
      <c r="C607" s="43"/>
      <c r="D607" s="43"/>
      <c r="E607" s="43"/>
      <c r="F607" s="43"/>
      <c r="G607" s="46"/>
    </row>
    <row r="608" spans="1:7" ht="12" customHeight="1" x14ac:dyDescent="0.3">
      <c r="A608" s="43"/>
      <c r="B608" s="43"/>
      <c r="C608" s="43"/>
      <c r="D608" s="43"/>
      <c r="E608" s="43"/>
      <c r="F608" s="43"/>
      <c r="G608" s="46"/>
    </row>
    <row r="609" spans="1:7" ht="12" customHeight="1" x14ac:dyDescent="0.3">
      <c r="A609" s="180" t="s">
        <v>523</v>
      </c>
      <c r="B609" s="180"/>
      <c r="C609" s="180"/>
      <c r="D609" s="180"/>
      <c r="E609" s="180"/>
      <c r="F609" s="180"/>
      <c r="G609" s="180"/>
    </row>
    <row r="610" spans="1:7" ht="12" customHeight="1" x14ac:dyDescent="0.3">
      <c r="A610" s="187" t="s">
        <v>38</v>
      </c>
      <c r="B610" s="188"/>
      <c r="C610" s="188"/>
      <c r="D610" s="188"/>
      <c r="E610" s="188"/>
      <c r="F610" s="123"/>
      <c r="G610" s="81"/>
    </row>
    <row r="611" spans="1:7" ht="12" customHeight="1" x14ac:dyDescent="0.3">
      <c r="A611" s="47">
        <v>1</v>
      </c>
      <c r="B611" s="48" t="s">
        <v>55</v>
      </c>
      <c r="C611" s="47"/>
      <c r="D611" s="47" t="s">
        <v>14</v>
      </c>
      <c r="E611" s="47">
        <v>1</v>
      </c>
      <c r="F611" s="23">
        <v>913.73</v>
      </c>
      <c r="G611" s="47" t="s">
        <v>19</v>
      </c>
    </row>
    <row r="612" spans="1:7" ht="12" customHeight="1" x14ac:dyDescent="0.3">
      <c r="A612" s="194">
        <v>2</v>
      </c>
      <c r="B612" s="30" t="s">
        <v>96</v>
      </c>
      <c r="C612" s="196"/>
      <c r="D612" s="196"/>
      <c r="E612" s="196"/>
      <c r="F612" s="198">
        <v>2122.9499999999998</v>
      </c>
      <c r="G612" s="196" t="s">
        <v>20</v>
      </c>
    </row>
    <row r="613" spans="1:7" ht="12" customHeight="1" x14ac:dyDescent="0.3">
      <c r="A613" s="194"/>
      <c r="B613" s="30" t="s">
        <v>97</v>
      </c>
      <c r="C613" s="196"/>
      <c r="D613" s="196"/>
      <c r="E613" s="196"/>
      <c r="F613" s="198"/>
      <c r="G613" s="196"/>
    </row>
    <row r="614" spans="1:7" ht="12" customHeight="1" x14ac:dyDescent="0.3">
      <c r="A614" s="49">
        <v>3</v>
      </c>
      <c r="B614" s="30" t="s">
        <v>127</v>
      </c>
      <c r="C614" s="49">
        <v>75</v>
      </c>
      <c r="D614" s="49" t="s">
        <v>14</v>
      </c>
      <c r="E614" s="49">
        <v>2</v>
      </c>
      <c r="F614" s="28">
        <v>1167.9100000000001</v>
      </c>
      <c r="G614" s="49" t="s">
        <v>103</v>
      </c>
    </row>
    <row r="615" spans="1:7" ht="12" customHeight="1" x14ac:dyDescent="0.3">
      <c r="A615" s="49">
        <v>4</v>
      </c>
      <c r="B615" s="30" t="s">
        <v>125</v>
      </c>
      <c r="C615" s="49"/>
      <c r="D615" s="49" t="s">
        <v>14</v>
      </c>
      <c r="E615" s="49">
        <v>2</v>
      </c>
      <c r="F615" s="28">
        <v>19000</v>
      </c>
      <c r="G615" s="49" t="s">
        <v>100</v>
      </c>
    </row>
    <row r="616" spans="1:7" ht="12" customHeight="1" x14ac:dyDescent="0.3">
      <c r="A616" s="49">
        <v>5</v>
      </c>
      <c r="B616" s="30" t="s">
        <v>126</v>
      </c>
      <c r="C616" s="49"/>
      <c r="D616" s="49" t="s">
        <v>518</v>
      </c>
      <c r="E616" s="49">
        <v>1</v>
      </c>
      <c r="F616" s="28">
        <v>2144.2800000000002</v>
      </c>
      <c r="G616" s="49" t="s">
        <v>100</v>
      </c>
    </row>
    <row r="617" spans="1:7" ht="12" customHeight="1" x14ac:dyDescent="0.3">
      <c r="A617" s="49">
        <v>6</v>
      </c>
      <c r="B617" s="30" t="s">
        <v>173</v>
      </c>
      <c r="C617" s="49"/>
      <c r="D617" s="49"/>
      <c r="E617" s="49"/>
      <c r="F617" s="28">
        <v>73082.42</v>
      </c>
      <c r="G617" s="49" t="s">
        <v>164</v>
      </c>
    </row>
    <row r="618" spans="1:7" ht="12" customHeight="1" x14ac:dyDescent="0.3">
      <c r="A618" s="49">
        <v>7</v>
      </c>
      <c r="B618" s="30" t="s">
        <v>194</v>
      </c>
      <c r="C618" s="49"/>
      <c r="D618" s="49" t="s">
        <v>195</v>
      </c>
      <c r="E618" s="49">
        <v>21</v>
      </c>
      <c r="F618" s="28">
        <v>35451.85</v>
      </c>
      <c r="G618" s="49" t="s">
        <v>196</v>
      </c>
    </row>
    <row r="619" spans="1:7" ht="12" customHeight="1" x14ac:dyDescent="0.3">
      <c r="A619" s="49">
        <v>8</v>
      </c>
      <c r="B619" s="30" t="s">
        <v>98</v>
      </c>
      <c r="C619" s="49"/>
      <c r="D619" s="49"/>
      <c r="E619" s="49"/>
      <c r="F619" s="28">
        <v>2000</v>
      </c>
      <c r="G619" s="49" t="s">
        <v>196</v>
      </c>
    </row>
    <row r="620" spans="1:7" ht="12" customHeight="1" x14ac:dyDescent="0.3">
      <c r="A620" s="49">
        <v>9</v>
      </c>
      <c r="B620" s="30" t="s">
        <v>245</v>
      </c>
      <c r="C620" s="49"/>
      <c r="D620" s="49" t="s">
        <v>16</v>
      </c>
      <c r="E620" s="49">
        <v>305.8</v>
      </c>
      <c r="F620" s="28">
        <v>143730.71</v>
      </c>
      <c r="G620" s="49" t="s">
        <v>196</v>
      </c>
    </row>
    <row r="621" spans="1:7" ht="12" customHeight="1" x14ac:dyDescent="0.3">
      <c r="A621" s="49">
        <v>10</v>
      </c>
      <c r="B621" s="30" t="s">
        <v>253</v>
      </c>
      <c r="C621" s="49"/>
      <c r="D621" s="49" t="s">
        <v>14</v>
      </c>
      <c r="E621" s="49">
        <v>34</v>
      </c>
      <c r="F621" s="28">
        <v>20534.990000000002</v>
      </c>
      <c r="G621" s="49" t="s">
        <v>239</v>
      </c>
    </row>
    <row r="622" spans="1:7" ht="12" customHeight="1" x14ac:dyDescent="0.3">
      <c r="A622" s="49">
        <v>11</v>
      </c>
      <c r="B622" s="30" t="s">
        <v>254</v>
      </c>
      <c r="C622" s="49"/>
      <c r="D622" s="49" t="s">
        <v>14</v>
      </c>
      <c r="E622" s="49">
        <v>2</v>
      </c>
      <c r="F622" s="28">
        <v>2160.41</v>
      </c>
      <c r="G622" s="49" t="s">
        <v>239</v>
      </c>
    </row>
    <row r="623" spans="1:7" ht="12" customHeight="1" x14ac:dyDescent="0.3">
      <c r="A623" s="49">
        <v>12</v>
      </c>
      <c r="B623" s="30" t="s">
        <v>255</v>
      </c>
      <c r="C623" s="49"/>
      <c r="D623" s="49"/>
      <c r="E623" s="49"/>
      <c r="F623" s="28">
        <v>16289.43</v>
      </c>
      <c r="G623" s="49" t="s">
        <v>239</v>
      </c>
    </row>
    <row r="624" spans="1:7" ht="12" customHeight="1" x14ac:dyDescent="0.3">
      <c r="A624" s="49">
        <v>13</v>
      </c>
      <c r="B624" s="30" t="s">
        <v>264</v>
      </c>
      <c r="C624" s="49"/>
      <c r="D624" s="49"/>
      <c r="E624" s="49"/>
      <c r="F624" s="28">
        <v>10679.12</v>
      </c>
      <c r="G624" s="52" t="s">
        <v>239</v>
      </c>
    </row>
    <row r="625" spans="1:7" ht="12" customHeight="1" x14ac:dyDescent="0.3">
      <c r="A625" s="49">
        <v>14</v>
      </c>
      <c r="B625" s="30" t="s">
        <v>98</v>
      </c>
      <c r="C625" s="49"/>
      <c r="D625" s="49"/>
      <c r="E625" s="49"/>
      <c r="F625" s="28">
        <v>2000</v>
      </c>
      <c r="G625" s="54" t="s">
        <v>239</v>
      </c>
    </row>
    <row r="626" spans="1:7" ht="12" customHeight="1" x14ac:dyDescent="0.3">
      <c r="A626" s="49">
        <v>15</v>
      </c>
      <c r="B626" s="30" t="s">
        <v>270</v>
      </c>
      <c r="C626" s="49"/>
      <c r="D626" s="49" t="s">
        <v>14</v>
      </c>
      <c r="E626" s="49">
        <v>18</v>
      </c>
      <c r="F626" s="28">
        <v>61623.68</v>
      </c>
      <c r="G626" s="54" t="s">
        <v>239</v>
      </c>
    </row>
    <row r="627" spans="1:7" ht="12" customHeight="1" x14ac:dyDescent="0.3">
      <c r="A627" s="49">
        <v>16</v>
      </c>
      <c r="B627" s="30" t="s">
        <v>295</v>
      </c>
      <c r="C627" s="49"/>
      <c r="D627" s="49"/>
      <c r="E627" s="49"/>
      <c r="F627" s="28">
        <v>1670.9</v>
      </c>
      <c r="G627" s="54" t="s">
        <v>269</v>
      </c>
    </row>
    <row r="628" spans="1:7" ht="12" customHeight="1" x14ac:dyDescent="0.3">
      <c r="A628" s="49">
        <v>17</v>
      </c>
      <c r="B628" s="30" t="s">
        <v>303</v>
      </c>
      <c r="C628" s="49"/>
      <c r="D628" s="49" t="s">
        <v>260</v>
      </c>
      <c r="E628" s="49">
        <v>10</v>
      </c>
      <c r="F628" s="28">
        <v>16855.45</v>
      </c>
      <c r="G628" s="54" t="s">
        <v>269</v>
      </c>
    </row>
    <row r="629" spans="1:7" ht="12" customHeight="1" x14ac:dyDescent="0.3">
      <c r="A629" s="49">
        <v>18</v>
      </c>
      <c r="B629" s="30" t="s">
        <v>304</v>
      </c>
      <c r="C629" s="49"/>
      <c r="D629" s="49" t="s">
        <v>260</v>
      </c>
      <c r="E629" s="49">
        <v>30</v>
      </c>
      <c r="F629" s="28">
        <v>46318.27</v>
      </c>
      <c r="G629" s="54" t="s">
        <v>269</v>
      </c>
    </row>
    <row r="630" spans="1:7" ht="12" customHeight="1" x14ac:dyDescent="0.3">
      <c r="A630" s="49">
        <v>19</v>
      </c>
      <c r="B630" s="30" t="s">
        <v>411</v>
      </c>
      <c r="C630" s="49"/>
      <c r="D630" s="49" t="s">
        <v>63</v>
      </c>
      <c r="E630" s="49">
        <v>480.75</v>
      </c>
      <c r="F630" s="28">
        <v>317861.3</v>
      </c>
      <c r="G630" s="54" t="s">
        <v>269</v>
      </c>
    </row>
    <row r="631" spans="1:7" ht="12" customHeight="1" x14ac:dyDescent="0.3">
      <c r="A631" s="49">
        <v>20</v>
      </c>
      <c r="B631" s="30" t="s">
        <v>313</v>
      </c>
      <c r="C631" s="49"/>
      <c r="D631" s="49" t="s">
        <v>314</v>
      </c>
      <c r="E631" s="57" t="s">
        <v>315</v>
      </c>
      <c r="F631" s="28">
        <v>35081.9</v>
      </c>
      <c r="G631" s="54" t="s">
        <v>269</v>
      </c>
    </row>
    <row r="632" spans="1:7" ht="12" customHeight="1" x14ac:dyDescent="0.3">
      <c r="A632" s="49">
        <v>21</v>
      </c>
      <c r="B632" s="30" t="s">
        <v>322</v>
      </c>
      <c r="C632" s="49"/>
      <c r="D632" s="49" t="s">
        <v>129</v>
      </c>
      <c r="E632" s="57" t="s">
        <v>388</v>
      </c>
      <c r="F632" s="28">
        <v>5884.74</v>
      </c>
      <c r="G632" s="54" t="s">
        <v>269</v>
      </c>
    </row>
    <row r="633" spans="1:7" ht="12" customHeight="1" x14ac:dyDescent="0.3">
      <c r="A633" s="49">
        <v>22</v>
      </c>
      <c r="B633" s="30" t="s">
        <v>98</v>
      </c>
      <c r="C633" s="49"/>
      <c r="D633" s="49"/>
      <c r="E633" s="49"/>
      <c r="F633" s="28">
        <v>2000</v>
      </c>
      <c r="G633" s="54" t="s">
        <v>269</v>
      </c>
    </row>
    <row r="634" spans="1:7" ht="12" customHeight="1" x14ac:dyDescent="0.3">
      <c r="A634" s="49">
        <v>23</v>
      </c>
      <c r="B634" s="26" t="s">
        <v>375</v>
      </c>
      <c r="C634" s="49"/>
      <c r="D634" s="49"/>
      <c r="E634" s="49"/>
      <c r="F634" s="28">
        <v>119918.1</v>
      </c>
      <c r="G634" s="54" t="s">
        <v>269</v>
      </c>
    </row>
    <row r="635" spans="1:7" ht="12" customHeight="1" x14ac:dyDescent="0.3">
      <c r="A635" s="49">
        <v>24</v>
      </c>
      <c r="B635" s="30" t="s">
        <v>330</v>
      </c>
      <c r="C635" s="49"/>
      <c r="D635" s="49" t="s">
        <v>331</v>
      </c>
      <c r="E635" s="49">
        <v>1</v>
      </c>
      <c r="F635" s="28">
        <v>886.49</v>
      </c>
      <c r="G635" s="54" t="s">
        <v>312</v>
      </c>
    </row>
    <row r="636" spans="1:7" ht="12" customHeight="1" x14ac:dyDescent="0.3">
      <c r="A636" s="49">
        <v>25</v>
      </c>
      <c r="B636" s="30" t="s">
        <v>98</v>
      </c>
      <c r="C636" s="49"/>
      <c r="D636" s="49"/>
      <c r="E636" s="57"/>
      <c r="F636" s="28">
        <v>2000</v>
      </c>
      <c r="G636" s="54" t="s">
        <v>312</v>
      </c>
    </row>
    <row r="637" spans="1:7" ht="12" customHeight="1" x14ac:dyDescent="0.3">
      <c r="A637" s="49">
        <v>26</v>
      </c>
      <c r="B637" s="30" t="s">
        <v>98</v>
      </c>
      <c r="C637" s="49"/>
      <c r="D637" s="49"/>
      <c r="E637" s="57"/>
      <c r="F637" s="28">
        <v>2000</v>
      </c>
      <c r="G637" s="54" t="s">
        <v>329</v>
      </c>
    </row>
    <row r="638" spans="1:7" ht="12" customHeight="1" x14ac:dyDescent="0.3">
      <c r="A638" s="49">
        <v>27</v>
      </c>
      <c r="B638" s="30" t="s">
        <v>224</v>
      </c>
      <c r="C638" s="49">
        <v>31</v>
      </c>
      <c r="D638" s="49" t="s">
        <v>14</v>
      </c>
      <c r="E638" s="57" t="s">
        <v>145</v>
      </c>
      <c r="F638" s="28">
        <v>1103.45</v>
      </c>
      <c r="G638" s="54" t="s">
        <v>394</v>
      </c>
    </row>
    <row r="639" spans="1:7" ht="12" customHeight="1" x14ac:dyDescent="0.3">
      <c r="A639" s="49">
        <v>28</v>
      </c>
      <c r="B639" s="30" t="s">
        <v>98</v>
      </c>
      <c r="C639" s="49"/>
      <c r="D639" s="49"/>
      <c r="E639" s="57"/>
      <c r="F639" s="28">
        <v>2000</v>
      </c>
      <c r="G639" s="54" t="s">
        <v>394</v>
      </c>
    </row>
    <row r="640" spans="1:7" ht="12" customHeight="1" x14ac:dyDescent="0.3">
      <c r="A640" s="49">
        <v>29</v>
      </c>
      <c r="B640" s="30" t="s">
        <v>112</v>
      </c>
      <c r="C640" s="49">
        <v>82</v>
      </c>
      <c r="D640" s="49" t="s">
        <v>16</v>
      </c>
      <c r="E640" s="57" t="s">
        <v>469</v>
      </c>
      <c r="F640" s="28">
        <v>5033.74</v>
      </c>
      <c r="G640" s="54" t="s">
        <v>401</v>
      </c>
    </row>
    <row r="641" spans="1:9" ht="12" customHeight="1" x14ac:dyDescent="0.3">
      <c r="A641" s="49">
        <v>30</v>
      </c>
      <c r="B641" s="30" t="s">
        <v>13</v>
      </c>
      <c r="C641" s="30" t="s">
        <v>470</v>
      </c>
      <c r="D641" s="49" t="s">
        <v>14</v>
      </c>
      <c r="E641" s="49">
        <v>7</v>
      </c>
      <c r="F641" s="28">
        <v>2676.76</v>
      </c>
      <c r="G641" s="52" t="s">
        <v>401</v>
      </c>
      <c r="H641" s="6"/>
      <c r="I641" s="2"/>
    </row>
    <row r="642" spans="1:9" ht="12" customHeight="1" x14ac:dyDescent="0.3">
      <c r="A642" s="49">
        <v>31</v>
      </c>
      <c r="B642" s="30" t="s">
        <v>98</v>
      </c>
      <c r="C642" s="49"/>
      <c r="D642" s="49"/>
      <c r="E642" s="57"/>
      <c r="F642" s="28">
        <v>2000</v>
      </c>
      <c r="G642" s="52" t="s">
        <v>401</v>
      </c>
      <c r="H642" s="6"/>
      <c r="I642" s="2"/>
    </row>
    <row r="643" spans="1:9" ht="12" customHeight="1" x14ac:dyDescent="0.3">
      <c r="A643" s="49">
        <v>32</v>
      </c>
      <c r="B643" s="30" t="s">
        <v>502</v>
      </c>
      <c r="C643" s="49"/>
      <c r="D643" s="49"/>
      <c r="E643" s="57"/>
      <c r="F643" s="28">
        <v>16869.39</v>
      </c>
      <c r="G643" s="52" t="s">
        <v>503</v>
      </c>
      <c r="H643" s="6"/>
      <c r="I643" s="2"/>
    </row>
    <row r="644" spans="1:9" ht="12" customHeight="1" x14ac:dyDescent="0.3">
      <c r="A644" s="49">
        <v>33</v>
      </c>
      <c r="B644" s="26" t="s">
        <v>495</v>
      </c>
      <c r="C644" s="30"/>
      <c r="D644" s="49"/>
      <c r="E644" s="49"/>
      <c r="F644" s="28" t="s">
        <v>497</v>
      </c>
      <c r="G644" s="52"/>
      <c r="H644" s="6"/>
      <c r="I644" s="2"/>
    </row>
    <row r="645" spans="1:9" ht="12" customHeight="1" x14ac:dyDescent="0.3">
      <c r="A645" s="59"/>
      <c r="B645" s="32"/>
      <c r="C645" s="58"/>
      <c r="D645" s="59"/>
      <c r="E645" s="59"/>
      <c r="F645" s="34"/>
      <c r="G645" s="94"/>
      <c r="H645" s="6"/>
    </row>
    <row r="646" spans="1:9" ht="12" customHeight="1" x14ac:dyDescent="0.3">
      <c r="A646" s="36"/>
      <c r="B646" s="88" t="s">
        <v>17</v>
      </c>
      <c r="C646" s="37"/>
      <c r="D646" s="60"/>
      <c r="E646" s="60"/>
      <c r="F646" s="40">
        <f>SUM(F611:F645)</f>
        <v>973061.96999999986</v>
      </c>
      <c r="G646" s="73"/>
    </row>
    <row r="647" spans="1:9" ht="12" customHeight="1" x14ac:dyDescent="0.3">
      <c r="A647" s="63"/>
      <c r="B647" s="184" t="s">
        <v>504</v>
      </c>
      <c r="C647" s="184"/>
      <c r="D647" s="184"/>
      <c r="E647" s="184"/>
      <c r="F647" s="184"/>
      <c r="G647" s="42">
        <v>67537.009999999995</v>
      </c>
    </row>
    <row r="648" spans="1:9" ht="12" customHeight="1" x14ac:dyDescent="0.3">
      <c r="A648" s="63"/>
      <c r="B648" s="43"/>
      <c r="C648" s="185" t="s">
        <v>498</v>
      </c>
      <c r="D648" s="185"/>
      <c r="E648" s="185"/>
      <c r="F648" s="185"/>
      <c r="G648" s="44">
        <v>710441.45</v>
      </c>
    </row>
    <row r="649" spans="1:9" ht="12" customHeight="1" x14ac:dyDescent="0.3">
      <c r="A649" s="116"/>
      <c r="B649" s="43"/>
      <c r="C649" s="185" t="s">
        <v>499</v>
      </c>
      <c r="D649" s="185"/>
      <c r="E649" s="185"/>
      <c r="F649" s="185"/>
      <c r="G649" s="44">
        <f>F646</f>
        <v>973061.96999999986</v>
      </c>
    </row>
    <row r="650" spans="1:9" ht="12" customHeight="1" x14ac:dyDescent="0.3">
      <c r="A650" s="116"/>
      <c r="B650" s="46"/>
      <c r="C650" s="186" t="s">
        <v>525</v>
      </c>
      <c r="D650" s="186"/>
      <c r="E650" s="186"/>
      <c r="F650" s="186"/>
      <c r="G650" s="64">
        <v>33701.57</v>
      </c>
    </row>
    <row r="651" spans="1:9" ht="12" customHeight="1" x14ac:dyDescent="0.3">
      <c r="A651" s="116"/>
      <c r="B651" s="185" t="s">
        <v>505</v>
      </c>
      <c r="C651" s="185"/>
      <c r="D651" s="185"/>
      <c r="E651" s="185"/>
      <c r="F651" s="185"/>
      <c r="G651" s="44">
        <f>G647+G648-G649-G650</f>
        <v>-228785.0799999999</v>
      </c>
    </row>
    <row r="652" spans="1:9" ht="12" customHeight="1" x14ac:dyDescent="0.3">
      <c r="A652" s="116"/>
      <c r="B652" s="43"/>
      <c r="C652" s="43"/>
      <c r="D652" s="116"/>
      <c r="E652" s="116"/>
      <c r="F652" s="116"/>
      <c r="G652" s="46"/>
    </row>
    <row r="653" spans="1:9" ht="12" customHeight="1" x14ac:dyDescent="0.3">
      <c r="A653" s="116"/>
      <c r="B653" s="43"/>
      <c r="C653" s="43"/>
      <c r="D653" s="116"/>
      <c r="E653" s="116"/>
      <c r="F653" s="116"/>
      <c r="G653" s="46"/>
    </row>
    <row r="654" spans="1:9" ht="12" customHeight="1" x14ac:dyDescent="0.3">
      <c r="A654" s="180" t="s">
        <v>523</v>
      </c>
      <c r="B654" s="180"/>
      <c r="C654" s="180"/>
      <c r="D654" s="180"/>
      <c r="E654" s="180"/>
      <c r="F654" s="180"/>
      <c r="G654" s="180"/>
    </row>
    <row r="655" spans="1:9" ht="12" customHeight="1" x14ac:dyDescent="0.3">
      <c r="A655" s="187" t="s">
        <v>39</v>
      </c>
      <c r="B655" s="188"/>
      <c r="C655" s="188"/>
      <c r="D655" s="188"/>
      <c r="E655" s="188"/>
      <c r="F655" s="189"/>
      <c r="G655" s="81"/>
    </row>
    <row r="656" spans="1:9" ht="12" customHeight="1" x14ac:dyDescent="0.3">
      <c r="A656" s="47">
        <v>1</v>
      </c>
      <c r="B656" s="125" t="s">
        <v>192</v>
      </c>
      <c r="C656" s="125"/>
      <c r="D656" s="47" t="s">
        <v>16</v>
      </c>
      <c r="E656" s="47">
        <v>76</v>
      </c>
      <c r="F656" s="23">
        <v>62559.1</v>
      </c>
      <c r="G656" s="47" t="s">
        <v>19</v>
      </c>
    </row>
    <row r="657" spans="1:7" ht="12" customHeight="1" x14ac:dyDescent="0.3">
      <c r="A657" s="49">
        <v>2</v>
      </c>
      <c r="B657" s="30" t="s">
        <v>45</v>
      </c>
      <c r="C657" s="49"/>
      <c r="D657" s="49" t="s">
        <v>16</v>
      </c>
      <c r="E657" s="49">
        <v>112</v>
      </c>
      <c r="F657" s="28">
        <v>178703.7</v>
      </c>
      <c r="G657" s="49" t="s">
        <v>20</v>
      </c>
    </row>
    <row r="658" spans="1:7" ht="12" customHeight="1" x14ac:dyDescent="0.3">
      <c r="A658" s="49">
        <v>3</v>
      </c>
      <c r="B658" s="51" t="s">
        <v>15</v>
      </c>
      <c r="C658" s="49">
        <v>85</v>
      </c>
      <c r="D658" s="49" t="s">
        <v>16</v>
      </c>
      <c r="E658" s="57" t="s">
        <v>95</v>
      </c>
      <c r="F658" s="28">
        <v>1651.12</v>
      </c>
      <c r="G658" s="49" t="s">
        <v>20</v>
      </c>
    </row>
    <row r="659" spans="1:7" ht="12" customHeight="1" x14ac:dyDescent="0.3">
      <c r="A659" s="49">
        <v>4</v>
      </c>
      <c r="B659" s="51" t="s">
        <v>99</v>
      </c>
      <c r="C659" s="51"/>
      <c r="D659" s="49" t="s">
        <v>14</v>
      </c>
      <c r="E659" s="49">
        <v>1</v>
      </c>
      <c r="F659" s="28">
        <v>143.82</v>
      </c>
      <c r="G659" s="49" t="s">
        <v>100</v>
      </c>
    </row>
    <row r="660" spans="1:7" ht="12" customHeight="1" x14ac:dyDescent="0.3">
      <c r="A660" s="49">
        <v>5</v>
      </c>
      <c r="B660" s="51" t="s">
        <v>101</v>
      </c>
      <c r="C660" s="49"/>
      <c r="D660" s="49"/>
      <c r="E660" s="57"/>
      <c r="F660" s="28">
        <v>314964.90000000002</v>
      </c>
      <c r="G660" s="49" t="s">
        <v>100</v>
      </c>
    </row>
    <row r="661" spans="1:7" ht="12" customHeight="1" x14ac:dyDescent="0.3">
      <c r="A661" s="49">
        <v>6</v>
      </c>
      <c r="B661" s="51" t="s">
        <v>162</v>
      </c>
      <c r="C661" s="49"/>
      <c r="D661" s="49" t="s">
        <v>14</v>
      </c>
      <c r="E661" s="49">
        <v>1</v>
      </c>
      <c r="F661" s="28">
        <v>1437.45</v>
      </c>
      <c r="G661" s="49" t="s">
        <v>100</v>
      </c>
    </row>
    <row r="662" spans="1:7" ht="12" customHeight="1" x14ac:dyDescent="0.3">
      <c r="A662" s="49">
        <v>7</v>
      </c>
      <c r="B662" s="30" t="s">
        <v>172</v>
      </c>
      <c r="C662" s="49">
        <v>54</v>
      </c>
      <c r="D662" s="49" t="s">
        <v>16</v>
      </c>
      <c r="E662" s="49">
        <v>2</v>
      </c>
      <c r="F662" s="28">
        <v>1602.3</v>
      </c>
      <c r="G662" s="52" t="s">
        <v>164</v>
      </c>
    </row>
    <row r="663" spans="1:7" ht="12" customHeight="1" x14ac:dyDescent="0.3">
      <c r="A663" s="49">
        <v>8</v>
      </c>
      <c r="B663" s="26" t="s">
        <v>174</v>
      </c>
      <c r="C663" s="49"/>
      <c r="D663" s="49" t="s">
        <v>16</v>
      </c>
      <c r="E663" s="49">
        <v>38</v>
      </c>
      <c r="F663" s="28">
        <v>40951.17</v>
      </c>
      <c r="G663" s="49" t="s">
        <v>164</v>
      </c>
    </row>
    <row r="664" spans="1:7" ht="12" customHeight="1" x14ac:dyDescent="0.3">
      <c r="A664" s="49">
        <v>9</v>
      </c>
      <c r="B664" s="26" t="s">
        <v>197</v>
      </c>
      <c r="C664" s="49"/>
      <c r="D664" s="49"/>
      <c r="E664" s="49"/>
      <c r="F664" s="28">
        <v>1194.1500000000001</v>
      </c>
      <c r="G664" s="49" t="s">
        <v>196</v>
      </c>
    </row>
    <row r="665" spans="1:7" ht="12" customHeight="1" x14ac:dyDescent="0.3">
      <c r="A665" s="49">
        <v>10</v>
      </c>
      <c r="B665" s="26" t="s">
        <v>199</v>
      </c>
      <c r="C665" s="49"/>
      <c r="D665" s="49" t="s">
        <v>14</v>
      </c>
      <c r="E665" s="49">
        <v>3</v>
      </c>
      <c r="F665" s="28">
        <v>5320.49</v>
      </c>
      <c r="G665" s="49" t="s">
        <v>196</v>
      </c>
    </row>
    <row r="666" spans="1:7" ht="12" customHeight="1" x14ac:dyDescent="0.3">
      <c r="A666" s="49">
        <v>12</v>
      </c>
      <c r="B666" s="26" t="s">
        <v>256</v>
      </c>
      <c r="C666" s="49">
        <v>117</v>
      </c>
      <c r="D666" s="49" t="s">
        <v>155</v>
      </c>
      <c r="E666" s="49">
        <v>1</v>
      </c>
      <c r="F666" s="28">
        <v>7395.7</v>
      </c>
      <c r="G666" s="49" t="s">
        <v>239</v>
      </c>
    </row>
    <row r="667" spans="1:7" ht="12" customHeight="1" x14ac:dyDescent="0.3">
      <c r="A667" s="49">
        <v>13</v>
      </c>
      <c r="B667" s="26" t="s">
        <v>271</v>
      </c>
      <c r="C667" s="49"/>
      <c r="D667" s="49"/>
      <c r="E667" s="49"/>
      <c r="F667" s="28">
        <v>39373.410000000003</v>
      </c>
      <c r="G667" s="49" t="s">
        <v>239</v>
      </c>
    </row>
    <row r="668" spans="1:7" ht="12" customHeight="1" x14ac:dyDescent="0.3">
      <c r="A668" s="49">
        <v>14</v>
      </c>
      <c r="B668" s="26" t="s">
        <v>282</v>
      </c>
      <c r="C668" s="49"/>
      <c r="D668" s="49"/>
      <c r="E668" s="49"/>
      <c r="F668" s="28">
        <v>2500</v>
      </c>
      <c r="G668" s="49" t="s">
        <v>239</v>
      </c>
    </row>
    <row r="669" spans="1:7" ht="12" customHeight="1" x14ac:dyDescent="0.3">
      <c r="A669" s="49">
        <v>15</v>
      </c>
      <c r="B669" s="26" t="s">
        <v>375</v>
      </c>
      <c r="C669" s="49"/>
      <c r="D669" s="49"/>
      <c r="E669" s="49"/>
      <c r="F669" s="28">
        <v>48013.57</v>
      </c>
      <c r="G669" s="49" t="s">
        <v>269</v>
      </c>
    </row>
    <row r="670" spans="1:7" ht="12" customHeight="1" x14ac:dyDescent="0.3">
      <c r="A670" s="49">
        <v>16</v>
      </c>
      <c r="B670" s="51" t="s">
        <v>15</v>
      </c>
      <c r="C670" s="49">
        <v>99</v>
      </c>
      <c r="D670" s="49" t="s">
        <v>16</v>
      </c>
      <c r="E670" s="49">
        <v>1.5</v>
      </c>
      <c r="F670" s="28">
        <v>1922.85</v>
      </c>
      <c r="G670" s="49" t="s">
        <v>312</v>
      </c>
    </row>
    <row r="671" spans="1:7" ht="12" customHeight="1" x14ac:dyDescent="0.3">
      <c r="A671" s="49">
        <v>17</v>
      </c>
      <c r="B671" s="51" t="s">
        <v>395</v>
      </c>
      <c r="C671" s="49"/>
      <c r="D671" s="49" t="s">
        <v>14</v>
      </c>
      <c r="E671" s="49">
        <v>3</v>
      </c>
      <c r="F671" s="28">
        <v>2718.25</v>
      </c>
      <c r="G671" s="49" t="s">
        <v>394</v>
      </c>
    </row>
    <row r="672" spans="1:7" ht="12" customHeight="1" x14ac:dyDescent="0.3">
      <c r="A672" s="49">
        <v>18</v>
      </c>
      <c r="B672" s="51" t="s">
        <v>15</v>
      </c>
      <c r="C672" s="49">
        <v>106</v>
      </c>
      <c r="D672" s="49" t="s">
        <v>16</v>
      </c>
      <c r="E672" s="49">
        <v>1.7</v>
      </c>
      <c r="F672" s="28">
        <v>2085.37</v>
      </c>
      <c r="G672" s="49" t="s">
        <v>394</v>
      </c>
    </row>
    <row r="673" spans="1:7" ht="12" customHeight="1" x14ac:dyDescent="0.3">
      <c r="A673" s="49">
        <v>19</v>
      </c>
      <c r="B673" s="51" t="s">
        <v>467</v>
      </c>
      <c r="C673" s="49"/>
      <c r="D673" s="49" t="s">
        <v>14</v>
      </c>
      <c r="E673" s="49">
        <v>1</v>
      </c>
      <c r="F673" s="28">
        <v>1258.55</v>
      </c>
      <c r="G673" s="49" t="s">
        <v>401</v>
      </c>
    </row>
    <row r="674" spans="1:7" ht="12" customHeight="1" x14ac:dyDescent="0.3">
      <c r="A674" s="49">
        <v>20</v>
      </c>
      <c r="B674" s="51" t="s">
        <v>112</v>
      </c>
      <c r="C674" s="49">
        <v>89</v>
      </c>
      <c r="D674" s="49" t="s">
        <v>16</v>
      </c>
      <c r="E674" s="49">
        <v>4</v>
      </c>
      <c r="F674" s="28">
        <v>3719.93</v>
      </c>
      <c r="G674" s="49" t="s">
        <v>401</v>
      </c>
    </row>
    <row r="675" spans="1:7" ht="12" customHeight="1" x14ac:dyDescent="0.3">
      <c r="A675" s="59">
        <v>21</v>
      </c>
      <c r="B675" s="32" t="s">
        <v>495</v>
      </c>
      <c r="C675" s="59"/>
      <c r="D675" s="59"/>
      <c r="E675" s="104"/>
      <c r="F675" s="34">
        <v>4647.43</v>
      </c>
      <c r="G675" s="59"/>
    </row>
    <row r="676" spans="1:7" ht="12" customHeight="1" x14ac:dyDescent="0.3">
      <c r="A676" s="60"/>
      <c r="B676" s="37" t="s">
        <v>17</v>
      </c>
      <c r="C676" s="37"/>
      <c r="D676" s="60"/>
      <c r="E676" s="89"/>
      <c r="F676" s="40">
        <f>SUM(F656:F675)</f>
        <v>722163.26000000013</v>
      </c>
      <c r="G676" s="73"/>
    </row>
    <row r="677" spans="1:7" ht="12" customHeight="1" x14ac:dyDescent="0.3">
      <c r="A677" s="63"/>
      <c r="B677" s="184" t="s">
        <v>504</v>
      </c>
      <c r="C677" s="184"/>
      <c r="D677" s="184"/>
      <c r="E677" s="184"/>
      <c r="F677" s="184"/>
      <c r="G677" s="42">
        <v>89825.7</v>
      </c>
    </row>
    <row r="678" spans="1:7" ht="12" customHeight="1" x14ac:dyDescent="0.3">
      <c r="A678" s="63"/>
      <c r="B678" s="43"/>
      <c r="C678" s="185" t="s">
        <v>498</v>
      </c>
      <c r="D678" s="185"/>
      <c r="E678" s="185"/>
      <c r="F678" s="185"/>
      <c r="G678" s="44">
        <v>457511.51</v>
      </c>
    </row>
    <row r="679" spans="1:7" ht="12" customHeight="1" x14ac:dyDescent="0.3">
      <c r="A679" s="63"/>
      <c r="B679" s="43"/>
      <c r="C679" s="185" t="s">
        <v>499</v>
      </c>
      <c r="D679" s="185"/>
      <c r="E679" s="185"/>
      <c r="F679" s="185"/>
      <c r="G679" s="44">
        <f>F676</f>
        <v>722163.26000000013</v>
      </c>
    </row>
    <row r="680" spans="1:7" ht="12" customHeight="1" x14ac:dyDescent="0.3">
      <c r="A680" s="63"/>
      <c r="B680" s="46"/>
      <c r="C680" s="186" t="s">
        <v>525</v>
      </c>
      <c r="D680" s="186"/>
      <c r="E680" s="186"/>
      <c r="F680" s="186"/>
      <c r="G680" s="64">
        <v>18554.62</v>
      </c>
    </row>
    <row r="681" spans="1:7" ht="12" customHeight="1" x14ac:dyDescent="0.3">
      <c r="A681" s="63"/>
      <c r="B681" s="185" t="s">
        <v>505</v>
      </c>
      <c r="C681" s="185"/>
      <c r="D681" s="185"/>
      <c r="E681" s="185"/>
      <c r="F681" s="185"/>
      <c r="G681" s="44">
        <f>G677+G678-G679-G680</f>
        <v>-193380.67000000016</v>
      </c>
    </row>
    <row r="682" spans="1:7" ht="12" customHeight="1" x14ac:dyDescent="0.3">
      <c r="A682" s="63"/>
      <c r="B682" s="119"/>
      <c r="C682" s="119"/>
      <c r="D682" s="63"/>
      <c r="E682" s="63"/>
      <c r="F682" s="120"/>
      <c r="G682" s="120"/>
    </row>
    <row r="683" spans="1:7" ht="12" customHeight="1" x14ac:dyDescent="0.3">
      <c r="A683" s="63"/>
      <c r="B683" s="119"/>
      <c r="C683" s="119"/>
      <c r="D683" s="63"/>
      <c r="E683" s="63"/>
      <c r="F683" s="120"/>
      <c r="G683" s="120"/>
    </row>
    <row r="684" spans="1:7" ht="12" customHeight="1" x14ac:dyDescent="0.3">
      <c r="A684" s="180" t="s">
        <v>523</v>
      </c>
      <c r="B684" s="180"/>
      <c r="C684" s="180"/>
      <c r="D684" s="180"/>
      <c r="E684" s="180"/>
      <c r="F684" s="180"/>
      <c r="G684" s="180"/>
    </row>
    <row r="685" spans="1:7" ht="12" customHeight="1" x14ac:dyDescent="0.3">
      <c r="A685" s="199" t="s">
        <v>40</v>
      </c>
      <c r="B685" s="200"/>
      <c r="C685" s="200"/>
      <c r="D685" s="200"/>
      <c r="E685" s="200"/>
      <c r="F685" s="201"/>
      <c r="G685" s="81"/>
    </row>
    <row r="686" spans="1:7" ht="12" customHeight="1" x14ac:dyDescent="0.3">
      <c r="A686" s="60">
        <v>1</v>
      </c>
      <c r="B686" s="126" t="s">
        <v>128</v>
      </c>
      <c r="C686" s="60">
        <v>255</v>
      </c>
      <c r="D686" s="60" t="s">
        <v>129</v>
      </c>
      <c r="E686" s="60">
        <v>1</v>
      </c>
      <c r="F686" s="39">
        <v>6917.35</v>
      </c>
      <c r="G686" s="60" t="s">
        <v>103</v>
      </c>
    </row>
    <row r="687" spans="1:7" ht="12" customHeight="1" x14ac:dyDescent="0.3">
      <c r="A687" s="60">
        <v>2</v>
      </c>
      <c r="B687" s="127" t="s">
        <v>130</v>
      </c>
      <c r="C687" s="60"/>
      <c r="D687" s="60" t="s">
        <v>14</v>
      </c>
      <c r="E687" s="60">
        <v>1</v>
      </c>
      <c r="F687" s="39">
        <v>358.09</v>
      </c>
      <c r="G687" s="60" t="s">
        <v>100</v>
      </c>
    </row>
    <row r="688" spans="1:7" ht="12" customHeight="1" x14ac:dyDescent="0.3">
      <c r="A688" s="60">
        <v>3</v>
      </c>
      <c r="B688" s="127" t="s">
        <v>131</v>
      </c>
      <c r="C688" s="60"/>
      <c r="D688" s="60" t="s">
        <v>14</v>
      </c>
      <c r="E688" s="60">
        <v>1</v>
      </c>
      <c r="F688" s="39">
        <v>1425.65</v>
      </c>
      <c r="G688" s="60" t="s">
        <v>100</v>
      </c>
    </row>
    <row r="689" spans="1:7" ht="12" customHeight="1" x14ac:dyDescent="0.3">
      <c r="A689" s="60">
        <v>4</v>
      </c>
      <c r="B689" s="128" t="s">
        <v>132</v>
      </c>
      <c r="C689" s="108"/>
      <c r="D689" s="36" t="s">
        <v>16</v>
      </c>
      <c r="E689" s="36">
        <v>5</v>
      </c>
      <c r="F689" s="129">
        <v>258.73</v>
      </c>
      <c r="G689" s="60" t="s">
        <v>100</v>
      </c>
    </row>
    <row r="690" spans="1:7" ht="12" customHeight="1" x14ac:dyDescent="0.3">
      <c r="A690" s="60">
        <v>5</v>
      </c>
      <c r="B690" s="128" t="s">
        <v>133</v>
      </c>
      <c r="C690" s="108"/>
      <c r="D690" s="36" t="s">
        <v>134</v>
      </c>
      <c r="E690" s="36">
        <v>1</v>
      </c>
      <c r="F690" s="129">
        <v>1433.92</v>
      </c>
      <c r="G690" s="60" t="s">
        <v>100</v>
      </c>
    </row>
    <row r="691" spans="1:7" ht="12" customHeight="1" x14ac:dyDescent="0.3">
      <c r="A691" s="60">
        <v>6</v>
      </c>
      <c r="B691" s="128" t="s">
        <v>147</v>
      </c>
      <c r="C691" s="108" t="s">
        <v>148</v>
      </c>
      <c r="D691" s="36" t="s">
        <v>16</v>
      </c>
      <c r="E691" s="36">
        <v>6</v>
      </c>
      <c r="F691" s="129">
        <v>6603.08</v>
      </c>
      <c r="G691" s="60" t="s">
        <v>100</v>
      </c>
    </row>
    <row r="692" spans="1:7" ht="12" customHeight="1" x14ac:dyDescent="0.3">
      <c r="A692" s="60">
        <v>7</v>
      </c>
      <c r="B692" s="127" t="s">
        <v>161</v>
      </c>
      <c r="C692" s="60"/>
      <c r="D692" s="60" t="s">
        <v>14</v>
      </c>
      <c r="E692" s="60">
        <v>1</v>
      </c>
      <c r="F692" s="39">
        <v>1437.45</v>
      </c>
      <c r="G692" s="60" t="s">
        <v>100</v>
      </c>
    </row>
    <row r="693" spans="1:7" ht="12" customHeight="1" x14ac:dyDescent="0.3">
      <c r="A693" s="60">
        <v>8</v>
      </c>
      <c r="B693" s="130" t="s">
        <v>198</v>
      </c>
      <c r="C693" s="60"/>
      <c r="D693" s="60" t="s">
        <v>14</v>
      </c>
      <c r="E693" s="60">
        <v>7</v>
      </c>
      <c r="F693" s="39">
        <v>7608.68</v>
      </c>
      <c r="G693" s="60" t="s">
        <v>196</v>
      </c>
    </row>
    <row r="694" spans="1:7" ht="12" customHeight="1" x14ac:dyDescent="0.3">
      <c r="A694" s="60">
        <v>9</v>
      </c>
      <c r="B694" s="131" t="s">
        <v>242</v>
      </c>
      <c r="C694" s="108" t="s">
        <v>244</v>
      </c>
      <c r="D694" s="108" t="s">
        <v>16</v>
      </c>
      <c r="E694" s="108">
        <v>282</v>
      </c>
      <c r="F694" s="132">
        <v>132711.6</v>
      </c>
      <c r="G694" s="60" t="s">
        <v>196</v>
      </c>
    </row>
    <row r="695" spans="1:7" ht="12" customHeight="1" x14ac:dyDescent="0.3">
      <c r="A695" s="60">
        <v>10</v>
      </c>
      <c r="B695" s="131" t="s">
        <v>257</v>
      </c>
      <c r="C695" s="108"/>
      <c r="D695" s="108"/>
      <c r="E695" s="108"/>
      <c r="F695" s="132">
        <v>1503.39</v>
      </c>
      <c r="G695" s="60" t="s">
        <v>239</v>
      </c>
    </row>
    <row r="696" spans="1:7" ht="12" customHeight="1" x14ac:dyDescent="0.3">
      <c r="A696" s="60">
        <v>11</v>
      </c>
      <c r="B696" s="130" t="s">
        <v>272</v>
      </c>
      <c r="C696" s="108"/>
      <c r="D696" s="108"/>
      <c r="E696" s="108"/>
      <c r="F696" s="132">
        <v>68432.179999999993</v>
      </c>
      <c r="G696" s="60" t="s">
        <v>239</v>
      </c>
    </row>
    <row r="697" spans="1:7" ht="12" customHeight="1" x14ac:dyDescent="0.3">
      <c r="A697" s="60">
        <v>12</v>
      </c>
      <c r="B697" s="130" t="s">
        <v>348</v>
      </c>
      <c r="C697" s="108"/>
      <c r="D697" s="108" t="s">
        <v>14</v>
      </c>
      <c r="E697" s="108">
        <v>1</v>
      </c>
      <c r="F697" s="132">
        <v>22000</v>
      </c>
      <c r="G697" s="60" t="s">
        <v>239</v>
      </c>
    </row>
    <row r="698" spans="1:7" ht="12" customHeight="1" x14ac:dyDescent="0.3">
      <c r="A698" s="60">
        <v>13</v>
      </c>
      <c r="B698" s="130" t="s">
        <v>349</v>
      </c>
      <c r="C698" s="108"/>
      <c r="D698" s="108" t="s">
        <v>14</v>
      </c>
      <c r="E698" s="108">
        <v>1</v>
      </c>
      <c r="F698" s="132">
        <v>46400</v>
      </c>
      <c r="G698" s="60" t="s">
        <v>239</v>
      </c>
    </row>
    <row r="699" spans="1:7" ht="12" customHeight="1" x14ac:dyDescent="0.3">
      <c r="A699" s="60">
        <v>14</v>
      </c>
      <c r="B699" s="130" t="s">
        <v>375</v>
      </c>
      <c r="C699" s="108"/>
      <c r="D699" s="108"/>
      <c r="E699" s="108"/>
      <c r="F699" s="132">
        <v>127887.1</v>
      </c>
      <c r="G699" s="60" t="s">
        <v>269</v>
      </c>
    </row>
    <row r="700" spans="1:7" ht="12" customHeight="1" x14ac:dyDescent="0.3">
      <c r="A700" s="60">
        <v>15</v>
      </c>
      <c r="B700" s="133" t="s">
        <v>495</v>
      </c>
      <c r="C700" s="60"/>
      <c r="D700" s="60"/>
      <c r="E700" s="60"/>
      <c r="F700" s="39">
        <v>16025.06</v>
      </c>
      <c r="G700" s="60"/>
    </row>
    <row r="701" spans="1:7" ht="12" customHeight="1" x14ac:dyDescent="0.3">
      <c r="A701" s="60"/>
      <c r="B701" s="37" t="s">
        <v>17</v>
      </c>
      <c r="C701" s="37"/>
      <c r="D701" s="60"/>
      <c r="E701" s="60"/>
      <c r="F701" s="40">
        <f>SUM(F686:F700)</f>
        <v>441002.27999999997</v>
      </c>
      <c r="G701" s="62"/>
    </row>
    <row r="702" spans="1:7" ht="12" customHeight="1" x14ac:dyDescent="0.3">
      <c r="A702" s="134"/>
      <c r="B702" s="184" t="s">
        <v>504</v>
      </c>
      <c r="C702" s="184"/>
      <c r="D702" s="184"/>
      <c r="E702" s="184"/>
      <c r="F702" s="184"/>
      <c r="G702" s="42">
        <v>283210.75</v>
      </c>
    </row>
    <row r="703" spans="1:7" ht="12" customHeight="1" x14ac:dyDescent="0.3">
      <c r="A703" s="135"/>
      <c r="B703" s="43"/>
      <c r="C703" s="185" t="s">
        <v>498</v>
      </c>
      <c r="D703" s="185"/>
      <c r="E703" s="185"/>
      <c r="F703" s="185"/>
      <c r="G703" s="44">
        <v>784004.17</v>
      </c>
    </row>
    <row r="704" spans="1:7" ht="12" customHeight="1" x14ac:dyDescent="0.3">
      <c r="A704" s="135"/>
      <c r="B704" s="43"/>
      <c r="C704" s="185" t="s">
        <v>499</v>
      </c>
      <c r="D704" s="185"/>
      <c r="E704" s="185"/>
      <c r="F704" s="185"/>
      <c r="G704" s="44">
        <f>F701</f>
        <v>441002.27999999997</v>
      </c>
    </row>
    <row r="705" spans="1:7" ht="12" customHeight="1" x14ac:dyDescent="0.3">
      <c r="A705" s="135"/>
      <c r="B705" s="46"/>
      <c r="C705" s="186" t="s">
        <v>525</v>
      </c>
      <c r="D705" s="186"/>
      <c r="E705" s="186"/>
      <c r="F705" s="186"/>
      <c r="G705" s="136">
        <v>368031.1</v>
      </c>
    </row>
    <row r="706" spans="1:7" ht="12" customHeight="1" x14ac:dyDescent="0.3">
      <c r="A706" s="135"/>
      <c r="B706" s="185" t="s">
        <v>505</v>
      </c>
      <c r="C706" s="185"/>
      <c r="D706" s="185"/>
      <c r="E706" s="185"/>
      <c r="F706" s="185"/>
      <c r="G706" s="44">
        <f>G702+G703-G704-G705</f>
        <v>258181.53999999992</v>
      </c>
    </row>
    <row r="707" spans="1:7" ht="12" customHeight="1" x14ac:dyDescent="0.3">
      <c r="A707" s="135"/>
      <c r="B707" s="119"/>
      <c r="C707" s="119"/>
      <c r="D707" s="63"/>
      <c r="E707" s="63"/>
      <c r="F707" s="63"/>
      <c r="G707" s="63"/>
    </row>
    <row r="708" spans="1:7" ht="12" customHeight="1" x14ac:dyDescent="0.3">
      <c r="A708" s="135"/>
      <c r="B708" s="119"/>
      <c r="C708" s="119"/>
      <c r="D708" s="63"/>
      <c r="E708" s="63"/>
      <c r="F708" s="63"/>
      <c r="G708" s="63"/>
    </row>
    <row r="709" spans="1:7" ht="12" customHeight="1" x14ac:dyDescent="0.3">
      <c r="A709" s="180" t="s">
        <v>523</v>
      </c>
      <c r="B709" s="180"/>
      <c r="C709" s="180"/>
      <c r="D709" s="180"/>
      <c r="E709" s="180"/>
      <c r="F709" s="180"/>
      <c r="G709" s="180"/>
    </row>
    <row r="710" spans="1:7" ht="12" customHeight="1" x14ac:dyDescent="0.3">
      <c r="A710" s="187" t="s">
        <v>41</v>
      </c>
      <c r="B710" s="188"/>
      <c r="C710" s="188"/>
      <c r="D710" s="188"/>
      <c r="E710" s="188"/>
      <c r="F710" s="189"/>
      <c r="G710" s="81"/>
    </row>
    <row r="711" spans="1:7" ht="12" customHeight="1" x14ac:dyDescent="0.3">
      <c r="A711" s="47">
        <v>1</v>
      </c>
      <c r="B711" s="48" t="s">
        <v>491</v>
      </c>
      <c r="C711" s="47"/>
      <c r="D711" s="47" t="s">
        <v>136</v>
      </c>
      <c r="E711" s="47">
        <v>1</v>
      </c>
      <c r="F711" s="23">
        <v>166965.87</v>
      </c>
      <c r="G711" s="47" t="s">
        <v>19</v>
      </c>
    </row>
    <row r="712" spans="1:7" ht="12" customHeight="1" x14ac:dyDescent="0.3">
      <c r="A712" s="49">
        <v>2</v>
      </c>
      <c r="B712" s="30" t="s">
        <v>31</v>
      </c>
      <c r="C712" s="49">
        <v>226</v>
      </c>
      <c r="D712" s="49" t="s">
        <v>16</v>
      </c>
      <c r="E712" s="49">
        <v>1.5</v>
      </c>
      <c r="F712" s="28">
        <v>1651.12</v>
      </c>
      <c r="G712" s="49" t="s">
        <v>19</v>
      </c>
    </row>
    <row r="713" spans="1:7" ht="12" customHeight="1" x14ac:dyDescent="0.3">
      <c r="A713" s="49">
        <v>3</v>
      </c>
      <c r="B713" s="30" t="s">
        <v>135</v>
      </c>
      <c r="C713" s="49"/>
      <c r="D713" s="49" t="s">
        <v>136</v>
      </c>
      <c r="E713" s="49">
        <v>1</v>
      </c>
      <c r="F713" s="28">
        <v>180662.7</v>
      </c>
      <c r="G713" s="49" t="s">
        <v>103</v>
      </c>
    </row>
    <row r="714" spans="1:7" ht="12" customHeight="1" x14ac:dyDescent="0.3">
      <c r="A714" s="49">
        <v>4</v>
      </c>
      <c r="B714" s="30" t="s">
        <v>137</v>
      </c>
      <c r="C714" s="49"/>
      <c r="D714" s="49" t="s">
        <v>14</v>
      </c>
      <c r="E714" s="49">
        <v>8</v>
      </c>
      <c r="F714" s="28">
        <v>4760.0600000000004</v>
      </c>
      <c r="G714" s="49" t="s">
        <v>100</v>
      </c>
    </row>
    <row r="715" spans="1:7" ht="12" customHeight="1" x14ac:dyDescent="0.3">
      <c r="A715" s="49">
        <v>5</v>
      </c>
      <c r="B715" s="30" t="s">
        <v>138</v>
      </c>
      <c r="C715" s="49"/>
      <c r="D715" s="49" t="s">
        <v>136</v>
      </c>
      <c r="E715" s="49">
        <v>1</v>
      </c>
      <c r="F715" s="28">
        <v>199600.7</v>
      </c>
      <c r="G715" s="49" t="s">
        <v>100</v>
      </c>
    </row>
    <row r="716" spans="1:7" ht="12" customHeight="1" x14ac:dyDescent="0.3">
      <c r="A716" s="49">
        <v>6</v>
      </c>
      <c r="B716" s="30" t="s">
        <v>163</v>
      </c>
      <c r="C716" s="49"/>
      <c r="D716" s="49" t="s">
        <v>136</v>
      </c>
      <c r="E716" s="49">
        <v>1</v>
      </c>
      <c r="F716" s="28">
        <v>185718.39999999999</v>
      </c>
      <c r="G716" s="49" t="s">
        <v>164</v>
      </c>
    </row>
    <row r="717" spans="1:7" ht="12" customHeight="1" x14ac:dyDescent="0.3">
      <c r="A717" s="49">
        <v>7</v>
      </c>
      <c r="B717" s="30" t="s">
        <v>193</v>
      </c>
      <c r="C717" s="49"/>
      <c r="D717" s="49" t="s">
        <v>136</v>
      </c>
      <c r="E717" s="49">
        <v>1</v>
      </c>
      <c r="F717" s="28">
        <v>214407.3</v>
      </c>
      <c r="G717" s="49" t="s">
        <v>164</v>
      </c>
    </row>
    <row r="718" spans="1:7" ht="12" customHeight="1" x14ac:dyDescent="0.3">
      <c r="A718" s="49">
        <v>8</v>
      </c>
      <c r="B718" s="26" t="s">
        <v>200</v>
      </c>
      <c r="C718" s="49"/>
      <c r="D718" s="49" t="s">
        <v>14</v>
      </c>
      <c r="E718" s="49">
        <v>7</v>
      </c>
      <c r="F718" s="28">
        <v>8863.16</v>
      </c>
      <c r="G718" s="49" t="s">
        <v>196</v>
      </c>
    </row>
    <row r="719" spans="1:7" ht="12" customHeight="1" x14ac:dyDescent="0.3">
      <c r="A719" s="49">
        <v>9</v>
      </c>
      <c r="B719" s="26" t="s">
        <v>201</v>
      </c>
      <c r="C719" s="49" t="s">
        <v>202</v>
      </c>
      <c r="D719" s="49" t="s">
        <v>203</v>
      </c>
      <c r="E719" s="49">
        <v>3</v>
      </c>
      <c r="F719" s="28">
        <v>19425.560000000001</v>
      </c>
      <c r="G719" s="49" t="s">
        <v>196</v>
      </c>
    </row>
    <row r="720" spans="1:7" ht="12" customHeight="1" x14ac:dyDescent="0.3">
      <c r="A720" s="49">
        <v>10</v>
      </c>
      <c r="B720" s="26" t="s">
        <v>204</v>
      </c>
      <c r="C720" s="49"/>
      <c r="D720" s="49" t="s">
        <v>195</v>
      </c>
      <c r="E720" s="49">
        <v>1</v>
      </c>
      <c r="F720" s="28">
        <v>872.48</v>
      </c>
      <c r="G720" s="49" t="s">
        <v>196</v>
      </c>
    </row>
    <row r="721" spans="1:7" ht="12" customHeight="1" x14ac:dyDescent="0.3">
      <c r="A721" s="49">
        <v>11</v>
      </c>
      <c r="B721" s="26" t="s">
        <v>235</v>
      </c>
      <c r="C721" s="49">
        <v>218</v>
      </c>
      <c r="D721" s="49" t="s">
        <v>16</v>
      </c>
      <c r="E721" s="69">
        <v>1</v>
      </c>
      <c r="F721" s="28">
        <v>801.46</v>
      </c>
      <c r="G721" s="49" t="s">
        <v>196</v>
      </c>
    </row>
    <row r="722" spans="1:7" ht="12" customHeight="1" x14ac:dyDescent="0.3">
      <c r="A722" s="49">
        <v>12</v>
      </c>
      <c r="B722" s="26" t="s">
        <v>221</v>
      </c>
      <c r="C722" s="49" t="s">
        <v>236</v>
      </c>
      <c r="D722" s="49" t="s">
        <v>14</v>
      </c>
      <c r="E722" s="49">
        <v>4</v>
      </c>
      <c r="F722" s="28">
        <v>1577.77</v>
      </c>
      <c r="G722" s="49" t="s">
        <v>196</v>
      </c>
    </row>
    <row r="723" spans="1:7" ht="12" customHeight="1" x14ac:dyDescent="0.3">
      <c r="A723" s="49">
        <v>13</v>
      </c>
      <c r="B723" s="26" t="s">
        <v>292</v>
      </c>
      <c r="C723" s="49"/>
      <c r="D723" s="49" t="s">
        <v>68</v>
      </c>
      <c r="E723" s="57" t="s">
        <v>293</v>
      </c>
      <c r="F723" s="28">
        <v>43654.77</v>
      </c>
      <c r="G723" s="49" t="s">
        <v>239</v>
      </c>
    </row>
    <row r="724" spans="1:7" ht="12" customHeight="1" x14ac:dyDescent="0.3">
      <c r="A724" s="49">
        <v>14</v>
      </c>
      <c r="B724" s="26" t="s">
        <v>271</v>
      </c>
      <c r="C724" s="49"/>
      <c r="D724" s="49"/>
      <c r="E724" s="49"/>
      <c r="F724" s="28">
        <v>74134.179999999993</v>
      </c>
      <c r="G724" s="49" t="s">
        <v>269</v>
      </c>
    </row>
    <row r="725" spans="1:7" ht="12" customHeight="1" x14ac:dyDescent="0.3">
      <c r="A725" s="49">
        <v>15</v>
      </c>
      <c r="B725" s="26" t="s">
        <v>302</v>
      </c>
      <c r="C725" s="49"/>
      <c r="D725" s="49" t="s">
        <v>14</v>
      </c>
      <c r="E725" s="49">
        <v>7</v>
      </c>
      <c r="F725" s="28">
        <v>4007.29</v>
      </c>
      <c r="G725" s="49" t="s">
        <v>269</v>
      </c>
    </row>
    <row r="726" spans="1:7" ht="12" customHeight="1" x14ac:dyDescent="0.3">
      <c r="A726" s="49">
        <v>16</v>
      </c>
      <c r="B726" s="26" t="s">
        <v>305</v>
      </c>
      <c r="C726" s="49" t="s">
        <v>306</v>
      </c>
      <c r="D726" s="49" t="s">
        <v>63</v>
      </c>
      <c r="E726" s="49">
        <v>9.4</v>
      </c>
      <c r="F726" s="28">
        <v>12687.03</v>
      </c>
      <c r="G726" s="49" t="s">
        <v>269</v>
      </c>
    </row>
    <row r="727" spans="1:7" ht="12" customHeight="1" x14ac:dyDescent="0.3">
      <c r="A727" s="49">
        <v>17</v>
      </c>
      <c r="B727" s="26" t="s">
        <v>375</v>
      </c>
      <c r="C727" s="49"/>
      <c r="D727" s="49"/>
      <c r="E727" s="49"/>
      <c r="F727" s="28">
        <v>113400.6</v>
      </c>
      <c r="G727" s="49" t="s">
        <v>269</v>
      </c>
    </row>
    <row r="728" spans="1:7" ht="12" customHeight="1" x14ac:dyDescent="0.3">
      <c r="A728" s="49">
        <v>18</v>
      </c>
      <c r="B728" s="26" t="s">
        <v>384</v>
      </c>
      <c r="C728" s="49">
        <v>143</v>
      </c>
      <c r="D728" s="49" t="s">
        <v>16</v>
      </c>
      <c r="E728" s="49">
        <v>3</v>
      </c>
      <c r="F728" s="28">
        <v>5215.1499999999996</v>
      </c>
      <c r="G728" s="49" t="s">
        <v>329</v>
      </c>
    </row>
    <row r="729" spans="1:7" ht="12" customHeight="1" x14ac:dyDescent="0.3">
      <c r="A729" s="49">
        <v>19</v>
      </c>
      <c r="B729" s="26" t="s">
        <v>385</v>
      </c>
      <c r="C729" s="49">
        <v>158</v>
      </c>
      <c r="D729" s="49"/>
      <c r="E729" s="49"/>
      <c r="F729" s="28">
        <v>2300</v>
      </c>
      <c r="G729" s="49" t="s">
        <v>329</v>
      </c>
    </row>
    <row r="730" spans="1:7" ht="12" customHeight="1" x14ac:dyDescent="0.3">
      <c r="A730" s="49">
        <v>20</v>
      </c>
      <c r="B730" s="26" t="s">
        <v>399</v>
      </c>
      <c r="C730" s="49"/>
      <c r="D730" s="49" t="s">
        <v>14</v>
      </c>
      <c r="E730" s="49">
        <v>1</v>
      </c>
      <c r="F730" s="28">
        <v>6730.7</v>
      </c>
      <c r="G730" s="49" t="s">
        <v>329</v>
      </c>
    </row>
    <row r="731" spans="1:7" ht="12" customHeight="1" x14ac:dyDescent="0.3">
      <c r="A731" s="49">
        <v>21</v>
      </c>
      <c r="B731" s="26" t="s">
        <v>396</v>
      </c>
      <c r="C731" s="49">
        <v>178</v>
      </c>
      <c r="D731" s="49" t="s">
        <v>16</v>
      </c>
      <c r="E731" s="49">
        <v>1.7</v>
      </c>
      <c r="F731" s="28">
        <v>2085.37</v>
      </c>
      <c r="G731" s="49" t="s">
        <v>394</v>
      </c>
    </row>
    <row r="732" spans="1:7" ht="12" customHeight="1" x14ac:dyDescent="0.3">
      <c r="A732" s="49">
        <v>22</v>
      </c>
      <c r="B732" s="26" t="s">
        <v>397</v>
      </c>
      <c r="C732" s="49" t="s">
        <v>398</v>
      </c>
      <c r="D732" s="49" t="s">
        <v>14</v>
      </c>
      <c r="E732" s="49">
        <v>6</v>
      </c>
      <c r="F732" s="28">
        <v>3776.06</v>
      </c>
      <c r="G732" s="49" t="s">
        <v>394</v>
      </c>
    </row>
    <row r="733" spans="1:7" ht="12" customHeight="1" x14ac:dyDescent="0.3">
      <c r="A733" s="49">
        <v>23</v>
      </c>
      <c r="B733" s="26" t="s">
        <v>147</v>
      </c>
      <c r="C733" s="49" t="s">
        <v>471</v>
      </c>
      <c r="D733" s="49" t="s">
        <v>16</v>
      </c>
      <c r="E733" s="69">
        <v>22</v>
      </c>
      <c r="F733" s="28">
        <v>25175.23</v>
      </c>
      <c r="G733" s="49" t="s">
        <v>401</v>
      </c>
    </row>
    <row r="734" spans="1:7" ht="12" customHeight="1" x14ac:dyDescent="0.3">
      <c r="A734" s="49">
        <v>24</v>
      </c>
      <c r="B734" s="26" t="s">
        <v>31</v>
      </c>
      <c r="C734" s="49">
        <v>113</v>
      </c>
      <c r="D734" s="49" t="s">
        <v>16</v>
      </c>
      <c r="E734" s="49">
        <v>2.5</v>
      </c>
      <c r="F734" s="28">
        <v>2728.28</v>
      </c>
      <c r="G734" s="49" t="s">
        <v>401</v>
      </c>
    </row>
    <row r="735" spans="1:7" ht="12" customHeight="1" x14ac:dyDescent="0.3">
      <c r="A735" s="49">
        <v>25</v>
      </c>
      <c r="B735" s="26" t="s">
        <v>472</v>
      </c>
      <c r="C735" s="49"/>
      <c r="D735" s="49" t="s">
        <v>16</v>
      </c>
      <c r="E735" s="49">
        <v>33.5</v>
      </c>
      <c r="F735" s="28">
        <v>30767.39</v>
      </c>
      <c r="G735" s="49" t="s">
        <v>401</v>
      </c>
    </row>
    <row r="736" spans="1:7" ht="12" customHeight="1" x14ac:dyDescent="0.3">
      <c r="A736" s="59">
        <v>26</v>
      </c>
      <c r="B736" s="32" t="s">
        <v>495</v>
      </c>
      <c r="C736" s="59"/>
      <c r="D736" s="59"/>
      <c r="E736" s="59"/>
      <c r="F736" s="34">
        <v>8861.86</v>
      </c>
      <c r="G736" s="59"/>
    </row>
    <row r="737" spans="1:7" ht="12" customHeight="1" x14ac:dyDescent="0.3">
      <c r="A737" s="60"/>
      <c r="B737" s="37" t="s">
        <v>17</v>
      </c>
      <c r="C737" s="137"/>
      <c r="D737" s="60"/>
      <c r="E737" s="60"/>
      <c r="F737" s="40">
        <f>SUM(F711:F736)</f>
        <v>1320830.4900000002</v>
      </c>
      <c r="G737" s="60"/>
    </row>
    <row r="738" spans="1:7" ht="12" customHeight="1" x14ac:dyDescent="0.3">
      <c r="A738" s="63"/>
      <c r="B738" s="184" t="s">
        <v>504</v>
      </c>
      <c r="C738" s="184"/>
      <c r="D738" s="184"/>
      <c r="E738" s="184"/>
      <c r="F738" s="184"/>
      <c r="G738" s="42">
        <v>-152743.26</v>
      </c>
    </row>
    <row r="739" spans="1:7" ht="12" customHeight="1" x14ac:dyDescent="0.3">
      <c r="A739" s="63"/>
      <c r="B739" s="43"/>
      <c r="C739" s="185" t="s">
        <v>498</v>
      </c>
      <c r="D739" s="185"/>
      <c r="E739" s="185"/>
      <c r="F739" s="185"/>
      <c r="G739" s="44">
        <v>962698.26</v>
      </c>
    </row>
    <row r="740" spans="1:7" ht="12" customHeight="1" x14ac:dyDescent="0.3">
      <c r="A740" s="63"/>
      <c r="B740" s="43"/>
      <c r="C740" s="185" t="s">
        <v>499</v>
      </c>
      <c r="D740" s="185"/>
      <c r="E740" s="185"/>
      <c r="F740" s="185"/>
      <c r="G740" s="44">
        <f>F737</f>
        <v>1320830.4900000002</v>
      </c>
    </row>
    <row r="741" spans="1:7" ht="12" customHeight="1" x14ac:dyDescent="0.3">
      <c r="A741" s="63"/>
      <c r="B741" s="46"/>
      <c r="C741" s="186" t="s">
        <v>525</v>
      </c>
      <c r="D741" s="186"/>
      <c r="E741" s="186"/>
      <c r="F741" s="186"/>
      <c r="G741" s="136">
        <v>65460.65</v>
      </c>
    </row>
    <row r="742" spans="1:7" ht="12" customHeight="1" x14ac:dyDescent="0.3">
      <c r="A742" s="63"/>
      <c r="B742" s="185" t="s">
        <v>505</v>
      </c>
      <c r="C742" s="185"/>
      <c r="D742" s="185"/>
      <c r="E742" s="185"/>
      <c r="F742" s="185"/>
      <c r="G742" s="44">
        <f>G738+G739-G740-G741</f>
        <v>-576336.14000000025</v>
      </c>
    </row>
    <row r="743" spans="1:7" ht="12" customHeight="1" x14ac:dyDescent="0.3">
      <c r="A743" s="63"/>
      <c r="B743" s="138"/>
      <c r="C743" s="138"/>
      <c r="D743" s="63"/>
      <c r="E743" s="63"/>
      <c r="F743" s="122"/>
      <c r="G743" s="46"/>
    </row>
    <row r="744" spans="1:7" ht="12" customHeight="1" x14ac:dyDescent="0.3">
      <c r="A744" s="63"/>
      <c r="B744" s="138"/>
      <c r="C744" s="138"/>
      <c r="D744" s="63"/>
      <c r="E744" s="63"/>
      <c r="F744" s="122"/>
      <c r="G744" s="46"/>
    </row>
    <row r="745" spans="1:7" ht="12" customHeight="1" x14ac:dyDescent="0.3">
      <c r="A745" s="180" t="s">
        <v>523</v>
      </c>
      <c r="B745" s="180"/>
      <c r="C745" s="180"/>
      <c r="D745" s="180"/>
      <c r="E745" s="180"/>
      <c r="F745" s="180"/>
      <c r="G745" s="180"/>
    </row>
    <row r="746" spans="1:7" ht="12" customHeight="1" x14ac:dyDescent="0.3">
      <c r="A746" s="199" t="s">
        <v>42</v>
      </c>
      <c r="B746" s="200"/>
      <c r="C746" s="200"/>
      <c r="D746" s="200"/>
      <c r="E746" s="200"/>
      <c r="F746" s="201"/>
      <c r="G746" s="81"/>
    </row>
    <row r="747" spans="1:7" ht="12" customHeight="1" x14ac:dyDescent="0.3">
      <c r="A747" s="47">
        <v>1</v>
      </c>
      <c r="B747" s="48" t="s">
        <v>205</v>
      </c>
      <c r="C747" s="47" t="s">
        <v>206</v>
      </c>
      <c r="D747" s="47"/>
      <c r="E747" s="47"/>
      <c r="F747" s="23">
        <v>10299.02</v>
      </c>
      <c r="G747" s="47" t="s">
        <v>196</v>
      </c>
    </row>
    <row r="748" spans="1:7" ht="12" customHeight="1" x14ac:dyDescent="0.3">
      <c r="A748" s="49">
        <v>3</v>
      </c>
      <c r="B748" s="30" t="s">
        <v>242</v>
      </c>
      <c r="C748" s="49">
        <v>31</v>
      </c>
      <c r="D748" s="49" t="s">
        <v>16</v>
      </c>
      <c r="E748" s="49">
        <v>101.8</v>
      </c>
      <c r="F748" s="28">
        <v>47717.05</v>
      </c>
      <c r="G748" s="49" t="s">
        <v>196</v>
      </c>
    </row>
    <row r="749" spans="1:7" ht="12" customHeight="1" x14ac:dyDescent="0.3">
      <c r="A749" s="49">
        <v>4</v>
      </c>
      <c r="B749" s="26" t="s">
        <v>258</v>
      </c>
      <c r="C749" s="25"/>
      <c r="D749" s="25" t="s">
        <v>16</v>
      </c>
      <c r="E749" s="25">
        <v>2</v>
      </c>
      <c r="F749" s="29">
        <v>907.16</v>
      </c>
      <c r="G749" s="52" t="s">
        <v>239</v>
      </c>
    </row>
    <row r="750" spans="1:7" ht="12" customHeight="1" x14ac:dyDescent="0.3">
      <c r="A750" s="49">
        <v>5</v>
      </c>
      <c r="B750" s="26" t="s">
        <v>259</v>
      </c>
      <c r="C750" s="25"/>
      <c r="D750" s="25"/>
      <c r="E750" s="25"/>
      <c r="F750" s="29">
        <v>1863.09</v>
      </c>
      <c r="G750" s="52" t="s">
        <v>239</v>
      </c>
    </row>
    <row r="751" spans="1:7" ht="12" customHeight="1" x14ac:dyDescent="0.3">
      <c r="A751" s="49">
        <v>6</v>
      </c>
      <c r="B751" s="30" t="s">
        <v>310</v>
      </c>
      <c r="C751" s="49">
        <v>5</v>
      </c>
      <c r="D751" s="49" t="s">
        <v>16</v>
      </c>
      <c r="E751" s="49">
        <v>44.3</v>
      </c>
      <c r="F751" s="28">
        <v>21258.46</v>
      </c>
      <c r="G751" s="49" t="s">
        <v>269</v>
      </c>
    </row>
    <row r="752" spans="1:7" ht="12" customHeight="1" x14ac:dyDescent="0.3">
      <c r="A752" s="49">
        <v>7</v>
      </c>
      <c r="B752" s="30" t="s">
        <v>323</v>
      </c>
      <c r="C752" s="49"/>
      <c r="D752" s="49" t="s">
        <v>14</v>
      </c>
      <c r="E752" s="49">
        <v>2</v>
      </c>
      <c r="F752" s="28">
        <v>7849.69</v>
      </c>
      <c r="G752" s="49" t="s">
        <v>269</v>
      </c>
    </row>
    <row r="753" spans="1:7" ht="12" customHeight="1" x14ac:dyDescent="0.3">
      <c r="A753" s="59">
        <v>10</v>
      </c>
      <c r="B753" s="32" t="s">
        <v>495</v>
      </c>
      <c r="C753" s="59"/>
      <c r="D753" s="59"/>
      <c r="E753" s="59"/>
      <c r="F753" s="34">
        <v>2168.04</v>
      </c>
      <c r="G753" s="59"/>
    </row>
    <row r="754" spans="1:7" ht="12" customHeight="1" x14ac:dyDescent="0.3">
      <c r="A754" s="60"/>
      <c r="B754" s="37" t="s">
        <v>17</v>
      </c>
      <c r="C754" s="37"/>
      <c r="D754" s="60"/>
      <c r="E754" s="60"/>
      <c r="F754" s="40">
        <f>SUM(F747:F753)</f>
        <v>92062.51</v>
      </c>
      <c r="G754" s="62"/>
    </row>
    <row r="755" spans="1:7" ht="12" customHeight="1" x14ac:dyDescent="0.3">
      <c r="A755" s="63"/>
      <c r="B755" s="184" t="s">
        <v>504</v>
      </c>
      <c r="C755" s="184"/>
      <c r="D755" s="184"/>
      <c r="E755" s="184"/>
      <c r="F755" s="184"/>
      <c r="G755" s="42">
        <v>-156063.63</v>
      </c>
    </row>
    <row r="756" spans="1:7" ht="12" customHeight="1" x14ac:dyDescent="0.3">
      <c r="A756" s="63"/>
      <c r="B756" s="43"/>
      <c r="C756" s="185" t="s">
        <v>498</v>
      </c>
      <c r="D756" s="185"/>
      <c r="E756" s="185"/>
      <c r="F756" s="185"/>
      <c r="G756" s="44">
        <v>205960.89</v>
      </c>
    </row>
    <row r="757" spans="1:7" ht="12" customHeight="1" x14ac:dyDescent="0.3">
      <c r="A757" s="43"/>
      <c r="B757" s="43"/>
      <c r="C757" s="185" t="s">
        <v>499</v>
      </c>
      <c r="D757" s="185"/>
      <c r="E757" s="185"/>
      <c r="F757" s="185"/>
      <c r="G757" s="44">
        <f>F754</f>
        <v>92062.51</v>
      </c>
    </row>
    <row r="758" spans="1:7" ht="12" customHeight="1" x14ac:dyDescent="0.3">
      <c r="A758" s="43"/>
      <c r="B758" s="46"/>
      <c r="C758" s="186" t="s">
        <v>525</v>
      </c>
      <c r="D758" s="186"/>
      <c r="E758" s="186"/>
      <c r="F758" s="186"/>
      <c r="G758" s="136">
        <v>1702.51</v>
      </c>
    </row>
    <row r="759" spans="1:7" ht="12" customHeight="1" x14ac:dyDescent="0.3">
      <c r="A759" s="43"/>
      <c r="B759" s="185" t="s">
        <v>505</v>
      </c>
      <c r="C759" s="185"/>
      <c r="D759" s="185"/>
      <c r="E759" s="185"/>
      <c r="F759" s="185"/>
      <c r="G759" s="44">
        <f>G755+G756-G757-G758</f>
        <v>-43867.759999999987</v>
      </c>
    </row>
    <row r="760" spans="1:7" ht="12" customHeight="1" x14ac:dyDescent="0.3">
      <c r="A760" s="43"/>
      <c r="B760" s="43"/>
      <c r="C760" s="43"/>
      <c r="D760" s="116"/>
      <c r="E760" s="116"/>
      <c r="F760" s="43"/>
      <c r="G760" s="43"/>
    </row>
    <row r="761" spans="1:7" ht="12" customHeight="1" x14ac:dyDescent="0.3">
      <c r="A761" s="43"/>
      <c r="B761" s="43"/>
      <c r="C761" s="43"/>
      <c r="D761" s="116"/>
      <c r="E761" s="116"/>
      <c r="F761" s="43"/>
      <c r="G761" s="43"/>
    </row>
    <row r="762" spans="1:7" ht="12" customHeight="1" x14ac:dyDescent="0.3">
      <c r="A762" s="180" t="s">
        <v>523</v>
      </c>
      <c r="B762" s="180"/>
      <c r="C762" s="180"/>
      <c r="D762" s="180"/>
      <c r="E762" s="180"/>
      <c r="F762" s="180"/>
      <c r="G762" s="180"/>
    </row>
    <row r="763" spans="1:7" ht="12" customHeight="1" x14ac:dyDescent="0.3">
      <c r="A763" s="187" t="s">
        <v>43</v>
      </c>
      <c r="B763" s="188"/>
      <c r="C763" s="188"/>
      <c r="D763" s="188"/>
      <c r="E763" s="188"/>
      <c r="F763" s="188"/>
      <c r="G763" s="189"/>
    </row>
    <row r="764" spans="1:7" ht="12" customHeight="1" x14ac:dyDescent="0.3">
      <c r="A764" s="139">
        <v>1</v>
      </c>
      <c r="B764" s="140" t="s">
        <v>31</v>
      </c>
      <c r="C764" s="139">
        <v>173</v>
      </c>
      <c r="D764" s="82" t="s">
        <v>16</v>
      </c>
      <c r="E764" s="66">
        <v>1.5</v>
      </c>
      <c r="F764" s="23">
        <v>1651.12</v>
      </c>
      <c r="G764" s="82" t="s">
        <v>19</v>
      </c>
    </row>
    <row r="765" spans="1:7" ht="12" customHeight="1" x14ac:dyDescent="0.3">
      <c r="A765" s="68">
        <v>2</v>
      </c>
      <c r="B765" s="141" t="s">
        <v>31</v>
      </c>
      <c r="C765" s="142" t="s">
        <v>51</v>
      </c>
      <c r="D765" s="52" t="s">
        <v>16</v>
      </c>
      <c r="E765" s="69">
        <v>2.5</v>
      </c>
      <c r="F765" s="28">
        <v>2776.55</v>
      </c>
      <c r="G765" s="52" t="s">
        <v>19</v>
      </c>
    </row>
    <row r="766" spans="1:7" ht="12" customHeight="1" x14ac:dyDescent="0.3">
      <c r="A766" s="68">
        <v>3</v>
      </c>
      <c r="B766" s="141" t="s">
        <v>56</v>
      </c>
      <c r="C766" s="143"/>
      <c r="D766" s="52" t="s">
        <v>14</v>
      </c>
      <c r="E766" s="69">
        <v>1</v>
      </c>
      <c r="F766" s="28">
        <v>3000</v>
      </c>
      <c r="G766" s="52" t="s">
        <v>19</v>
      </c>
    </row>
    <row r="767" spans="1:7" ht="12" customHeight="1" x14ac:dyDescent="0.3">
      <c r="A767" s="68">
        <v>4</v>
      </c>
      <c r="B767" s="141" t="s">
        <v>13</v>
      </c>
      <c r="C767" s="68" t="s">
        <v>139</v>
      </c>
      <c r="D767" s="52" t="s">
        <v>14</v>
      </c>
      <c r="E767" s="69">
        <v>4</v>
      </c>
      <c r="F767" s="28">
        <v>2024.66</v>
      </c>
      <c r="G767" s="52" t="s">
        <v>103</v>
      </c>
    </row>
    <row r="768" spans="1:7" ht="12" customHeight="1" x14ac:dyDescent="0.3">
      <c r="A768" s="68">
        <v>5</v>
      </c>
      <c r="B768" s="141" t="s">
        <v>140</v>
      </c>
      <c r="C768" s="68"/>
      <c r="D768" s="52" t="s">
        <v>155</v>
      </c>
      <c r="E768" s="69">
        <v>8</v>
      </c>
      <c r="F768" s="28">
        <v>30892.73</v>
      </c>
      <c r="G768" s="52" t="s">
        <v>100</v>
      </c>
    </row>
    <row r="769" spans="1:7" ht="12" customHeight="1" x14ac:dyDescent="0.3">
      <c r="A769" s="68">
        <v>6</v>
      </c>
      <c r="B769" s="141" t="s">
        <v>31</v>
      </c>
      <c r="C769" s="68">
        <v>406</v>
      </c>
      <c r="D769" s="52" t="s">
        <v>16</v>
      </c>
      <c r="E769" s="69">
        <v>1.75</v>
      </c>
      <c r="F769" s="28">
        <v>1448.18</v>
      </c>
      <c r="G769" s="52" t="s">
        <v>100</v>
      </c>
    </row>
    <row r="770" spans="1:7" ht="12" customHeight="1" x14ac:dyDescent="0.3">
      <c r="A770" s="68">
        <v>7</v>
      </c>
      <c r="B770" s="141" t="s">
        <v>31</v>
      </c>
      <c r="C770" s="68">
        <v>387</v>
      </c>
      <c r="D770" s="52" t="s">
        <v>16</v>
      </c>
      <c r="E770" s="69">
        <v>1.75</v>
      </c>
      <c r="F770" s="28">
        <v>1448.18</v>
      </c>
      <c r="G770" s="52" t="s">
        <v>100</v>
      </c>
    </row>
    <row r="771" spans="1:7" ht="12" customHeight="1" x14ac:dyDescent="0.3">
      <c r="A771" s="68">
        <v>8</v>
      </c>
      <c r="B771" s="141" t="s">
        <v>31</v>
      </c>
      <c r="C771" s="68">
        <v>336</v>
      </c>
      <c r="D771" s="52" t="s">
        <v>16</v>
      </c>
      <c r="E771" s="69">
        <v>1.75</v>
      </c>
      <c r="F771" s="28">
        <v>1448.18</v>
      </c>
      <c r="G771" s="52" t="s">
        <v>100</v>
      </c>
    </row>
    <row r="772" spans="1:7" ht="12" customHeight="1" x14ac:dyDescent="0.3">
      <c r="A772" s="68">
        <v>9</v>
      </c>
      <c r="B772" s="141" t="s">
        <v>13</v>
      </c>
      <c r="C772" s="68" t="s">
        <v>171</v>
      </c>
      <c r="D772" s="52" t="s">
        <v>14</v>
      </c>
      <c r="E772" s="69">
        <v>6</v>
      </c>
      <c r="F772" s="28">
        <v>2885.31</v>
      </c>
      <c r="G772" s="52" t="s">
        <v>164</v>
      </c>
    </row>
    <row r="773" spans="1:7" ht="12" customHeight="1" x14ac:dyDescent="0.3">
      <c r="A773" s="68">
        <v>10</v>
      </c>
      <c r="B773" s="141" t="s">
        <v>13</v>
      </c>
      <c r="C773" s="68">
        <v>75</v>
      </c>
      <c r="D773" s="52" t="s">
        <v>14</v>
      </c>
      <c r="E773" s="69">
        <v>2</v>
      </c>
      <c r="F773" s="28">
        <v>788.68</v>
      </c>
      <c r="G773" s="52" t="s">
        <v>196</v>
      </c>
    </row>
    <row r="774" spans="1:7" ht="12" customHeight="1" x14ac:dyDescent="0.3">
      <c r="A774" s="68">
        <v>11</v>
      </c>
      <c r="B774" s="141" t="s">
        <v>237</v>
      </c>
      <c r="C774" s="68">
        <v>221</v>
      </c>
      <c r="D774" s="52" t="s">
        <v>16</v>
      </c>
      <c r="E774" s="69">
        <v>2.8</v>
      </c>
      <c r="F774" s="28">
        <v>2634.03</v>
      </c>
      <c r="G774" s="52" t="s">
        <v>196</v>
      </c>
    </row>
    <row r="775" spans="1:7" ht="12" customHeight="1" x14ac:dyDescent="0.3">
      <c r="A775" s="68">
        <v>12</v>
      </c>
      <c r="B775" s="141" t="s">
        <v>241</v>
      </c>
      <c r="C775" s="68"/>
      <c r="D775" s="52" t="s">
        <v>14</v>
      </c>
      <c r="E775" s="69">
        <v>32</v>
      </c>
      <c r="F775" s="28">
        <v>275200</v>
      </c>
      <c r="G775" s="52" t="s">
        <v>196</v>
      </c>
    </row>
    <row r="776" spans="1:7" ht="12" customHeight="1" x14ac:dyDescent="0.3">
      <c r="A776" s="68">
        <v>13</v>
      </c>
      <c r="B776" s="141" t="s">
        <v>242</v>
      </c>
      <c r="C776" s="68">
        <v>391.42399999999998</v>
      </c>
      <c r="D776" s="52" t="s">
        <v>16</v>
      </c>
      <c r="E776" s="69">
        <v>51.2</v>
      </c>
      <c r="F776" s="28">
        <v>24392.94</v>
      </c>
      <c r="G776" s="52" t="s">
        <v>196</v>
      </c>
    </row>
    <row r="777" spans="1:7" ht="12" customHeight="1" x14ac:dyDescent="0.3">
      <c r="A777" s="68">
        <v>14</v>
      </c>
      <c r="B777" s="141" t="s">
        <v>261</v>
      </c>
      <c r="C777" s="68"/>
      <c r="D777" s="52" t="s">
        <v>260</v>
      </c>
      <c r="E777" s="69">
        <v>10</v>
      </c>
      <c r="F777" s="28">
        <v>14128.86</v>
      </c>
      <c r="G777" s="52" t="s">
        <v>239</v>
      </c>
    </row>
    <row r="778" spans="1:7" ht="12" customHeight="1" x14ac:dyDescent="0.3">
      <c r="A778" s="68">
        <v>15</v>
      </c>
      <c r="B778" s="141" t="s">
        <v>262</v>
      </c>
      <c r="C778" s="68"/>
      <c r="D778" s="52" t="s">
        <v>16</v>
      </c>
      <c r="E778" s="69">
        <v>24</v>
      </c>
      <c r="F778" s="28">
        <v>24233.66</v>
      </c>
      <c r="G778" s="52" t="s">
        <v>239</v>
      </c>
    </row>
    <row r="779" spans="1:7" ht="12" customHeight="1" x14ac:dyDescent="0.3">
      <c r="A779" s="68">
        <v>16</v>
      </c>
      <c r="B779" s="141" t="s">
        <v>224</v>
      </c>
      <c r="C779" s="68">
        <v>65</v>
      </c>
      <c r="D779" s="52" t="s">
        <v>14</v>
      </c>
      <c r="E779" s="69">
        <v>2</v>
      </c>
      <c r="F779" s="28">
        <v>997.63</v>
      </c>
      <c r="G779" s="52" t="s">
        <v>239</v>
      </c>
    </row>
    <row r="780" spans="1:7" ht="12" customHeight="1" x14ac:dyDescent="0.3">
      <c r="A780" s="68">
        <v>17</v>
      </c>
      <c r="B780" s="141" t="s">
        <v>263</v>
      </c>
      <c r="C780" s="68"/>
      <c r="D780" s="52"/>
      <c r="E780" s="69"/>
      <c r="F780" s="28">
        <v>1027.77</v>
      </c>
      <c r="G780" s="52" t="s">
        <v>239</v>
      </c>
    </row>
    <row r="781" spans="1:7" ht="12" customHeight="1" x14ac:dyDescent="0.3">
      <c r="A781" s="68">
        <v>18</v>
      </c>
      <c r="B781" s="141" t="s">
        <v>31</v>
      </c>
      <c r="C781" s="68">
        <v>251</v>
      </c>
      <c r="D781" s="52" t="s">
        <v>16</v>
      </c>
      <c r="E781" s="69">
        <v>1.5</v>
      </c>
      <c r="F781" s="28">
        <v>1204.4000000000001</v>
      </c>
      <c r="G781" s="52" t="s">
        <v>239</v>
      </c>
    </row>
    <row r="782" spans="1:7" ht="12" customHeight="1" x14ac:dyDescent="0.3">
      <c r="A782" s="68">
        <v>19</v>
      </c>
      <c r="B782" s="141" t="s">
        <v>310</v>
      </c>
      <c r="C782" s="68">
        <v>417</v>
      </c>
      <c r="D782" s="52" t="s">
        <v>16</v>
      </c>
      <c r="E782" s="69">
        <v>24.4</v>
      </c>
      <c r="F782" s="28">
        <v>11809.49</v>
      </c>
      <c r="G782" s="52" t="s">
        <v>269</v>
      </c>
    </row>
    <row r="783" spans="1:7" ht="12" customHeight="1" x14ac:dyDescent="0.3">
      <c r="A783" s="68">
        <v>20</v>
      </c>
      <c r="B783" s="141" t="s">
        <v>31</v>
      </c>
      <c r="C783" s="68">
        <v>443</v>
      </c>
      <c r="D783" s="52" t="s">
        <v>16</v>
      </c>
      <c r="E783" s="69">
        <v>1.5</v>
      </c>
      <c r="F783" s="28">
        <v>1922.85</v>
      </c>
      <c r="G783" s="52" t="s">
        <v>269</v>
      </c>
    </row>
    <row r="784" spans="1:7" ht="12" customHeight="1" x14ac:dyDescent="0.3">
      <c r="A784" s="68">
        <v>21</v>
      </c>
      <c r="B784" s="141" t="s">
        <v>31</v>
      </c>
      <c r="C784" s="68">
        <v>244</v>
      </c>
      <c r="D784" s="52" t="s">
        <v>16</v>
      </c>
      <c r="E784" s="69">
        <v>3.75</v>
      </c>
      <c r="F784" s="28">
        <v>3730.43</v>
      </c>
      <c r="G784" s="52" t="s">
        <v>269</v>
      </c>
    </row>
    <row r="785" spans="1:7" ht="12" customHeight="1" x14ac:dyDescent="0.3">
      <c r="A785" s="68">
        <v>22</v>
      </c>
      <c r="B785" s="141" t="s">
        <v>234</v>
      </c>
      <c r="C785" s="68"/>
      <c r="D785" s="52"/>
      <c r="E785" s="69"/>
      <c r="F785" s="28">
        <v>62665.99</v>
      </c>
      <c r="G785" s="52" t="s">
        <v>269</v>
      </c>
    </row>
    <row r="786" spans="1:7" ht="12" customHeight="1" x14ac:dyDescent="0.3">
      <c r="A786" s="68">
        <v>23</v>
      </c>
      <c r="B786" s="141" t="s">
        <v>324</v>
      </c>
      <c r="C786" s="68"/>
      <c r="D786" s="52" t="s">
        <v>136</v>
      </c>
      <c r="E786" s="69">
        <v>4</v>
      </c>
      <c r="F786" s="28">
        <v>23364.21</v>
      </c>
      <c r="G786" s="52" t="s">
        <v>312</v>
      </c>
    </row>
    <row r="787" spans="1:7" ht="12" customHeight="1" x14ac:dyDescent="0.3">
      <c r="A787" s="68">
        <v>24</v>
      </c>
      <c r="B787" s="141" t="s">
        <v>332</v>
      </c>
      <c r="C787" s="68"/>
      <c r="D787" s="52"/>
      <c r="E787" s="69"/>
      <c r="F787" s="28">
        <v>411677.8</v>
      </c>
      <c r="G787" s="52" t="s">
        <v>312</v>
      </c>
    </row>
    <row r="788" spans="1:7" ht="12" customHeight="1" x14ac:dyDescent="0.3">
      <c r="A788" s="68">
        <v>25</v>
      </c>
      <c r="B788" s="141" t="s">
        <v>326</v>
      </c>
      <c r="C788" s="68"/>
      <c r="D788" s="52"/>
      <c r="E788" s="69"/>
      <c r="F788" s="28">
        <v>107340.1</v>
      </c>
      <c r="G788" s="52" t="s">
        <v>312</v>
      </c>
    </row>
    <row r="789" spans="1:7" ht="12" customHeight="1" x14ac:dyDescent="0.3">
      <c r="A789" s="68">
        <v>26</v>
      </c>
      <c r="B789" s="144" t="s">
        <v>347</v>
      </c>
      <c r="C789" s="145"/>
      <c r="D789" s="52" t="s">
        <v>14</v>
      </c>
      <c r="E789" s="69">
        <v>6</v>
      </c>
      <c r="F789" s="28">
        <v>30000</v>
      </c>
      <c r="G789" s="52" t="s">
        <v>312</v>
      </c>
    </row>
    <row r="790" spans="1:7" ht="12" customHeight="1" x14ac:dyDescent="0.3">
      <c r="A790" s="68">
        <v>27</v>
      </c>
      <c r="B790" s="144" t="s">
        <v>347</v>
      </c>
      <c r="C790" s="145"/>
      <c r="D790" s="52" t="s">
        <v>14</v>
      </c>
      <c r="E790" s="69">
        <v>7</v>
      </c>
      <c r="F790" s="28">
        <v>35000</v>
      </c>
      <c r="G790" s="52" t="s">
        <v>312</v>
      </c>
    </row>
    <row r="791" spans="1:7" ht="12" customHeight="1" x14ac:dyDescent="0.3">
      <c r="A791" s="68">
        <v>28</v>
      </c>
      <c r="B791" s="144" t="s">
        <v>493</v>
      </c>
      <c r="C791" s="145"/>
      <c r="D791" s="52"/>
      <c r="E791" s="69"/>
      <c r="F791" s="28">
        <v>202079.2</v>
      </c>
      <c r="G791" s="52" t="s">
        <v>312</v>
      </c>
    </row>
    <row r="792" spans="1:7" ht="12" customHeight="1" x14ac:dyDescent="0.3">
      <c r="A792" s="68">
        <v>29</v>
      </c>
      <c r="B792" s="141" t="s">
        <v>31</v>
      </c>
      <c r="C792" s="145">
        <v>293</v>
      </c>
      <c r="D792" s="52" t="s">
        <v>16</v>
      </c>
      <c r="E792" s="69">
        <v>1.75</v>
      </c>
      <c r="F792" s="28">
        <v>2123.9899999999998</v>
      </c>
      <c r="G792" s="52" t="s">
        <v>312</v>
      </c>
    </row>
    <row r="793" spans="1:7" ht="12" customHeight="1" x14ac:dyDescent="0.3">
      <c r="A793" s="68">
        <v>30</v>
      </c>
      <c r="B793" s="144" t="s">
        <v>273</v>
      </c>
      <c r="C793" s="145">
        <v>456</v>
      </c>
      <c r="D793" s="52" t="s">
        <v>129</v>
      </c>
      <c r="E793" s="69">
        <v>1</v>
      </c>
      <c r="F793" s="28">
        <v>5716.47</v>
      </c>
      <c r="G793" s="52" t="s">
        <v>312</v>
      </c>
    </row>
    <row r="794" spans="1:7" ht="12" customHeight="1" x14ac:dyDescent="0.3">
      <c r="A794" s="68">
        <v>31</v>
      </c>
      <c r="B794" s="141" t="s">
        <v>31</v>
      </c>
      <c r="C794" s="145">
        <v>240</v>
      </c>
      <c r="D794" s="52" t="s">
        <v>16</v>
      </c>
      <c r="E794" s="69">
        <v>1.5</v>
      </c>
      <c r="F794" s="28">
        <v>1922.85</v>
      </c>
      <c r="G794" s="52" t="s">
        <v>312</v>
      </c>
    </row>
    <row r="795" spans="1:7" ht="12" customHeight="1" x14ac:dyDescent="0.3">
      <c r="A795" s="68">
        <v>32</v>
      </c>
      <c r="B795" s="144" t="s">
        <v>372</v>
      </c>
      <c r="C795" s="145"/>
      <c r="D795" s="52" t="s">
        <v>16</v>
      </c>
      <c r="E795" s="69">
        <v>4.5</v>
      </c>
      <c r="F795" s="28">
        <v>9071.4500000000007</v>
      </c>
      <c r="G795" s="52" t="s">
        <v>312</v>
      </c>
    </row>
    <row r="796" spans="1:7" ht="12" customHeight="1" x14ac:dyDescent="0.3">
      <c r="A796" s="68">
        <v>33</v>
      </c>
      <c r="B796" s="141" t="s">
        <v>325</v>
      </c>
      <c r="C796" s="68"/>
      <c r="D796" s="52" t="s">
        <v>136</v>
      </c>
      <c r="E796" s="69">
        <v>1</v>
      </c>
      <c r="F796" s="28">
        <v>155237.4</v>
      </c>
      <c r="G796" s="52" t="s">
        <v>312</v>
      </c>
    </row>
    <row r="797" spans="1:7" ht="12" customHeight="1" x14ac:dyDescent="0.3">
      <c r="A797" s="68">
        <v>34</v>
      </c>
      <c r="B797" s="144" t="s">
        <v>492</v>
      </c>
      <c r="C797" s="145"/>
      <c r="D797" s="52" t="s">
        <v>519</v>
      </c>
      <c r="E797" s="69">
        <v>11</v>
      </c>
      <c r="F797" s="28">
        <v>13700.92</v>
      </c>
      <c r="G797" s="52" t="s">
        <v>329</v>
      </c>
    </row>
    <row r="798" spans="1:7" ht="12" customHeight="1" x14ac:dyDescent="0.3">
      <c r="A798" s="68">
        <v>35</v>
      </c>
      <c r="B798" s="144" t="s">
        <v>376</v>
      </c>
      <c r="C798" s="145"/>
      <c r="D798" s="52"/>
      <c r="E798" s="69"/>
      <c r="F798" s="28">
        <v>33459.79</v>
      </c>
      <c r="G798" s="52" t="s">
        <v>329</v>
      </c>
    </row>
    <row r="799" spans="1:7" ht="12" customHeight="1" x14ac:dyDescent="0.3">
      <c r="A799" s="68">
        <v>36</v>
      </c>
      <c r="B799" s="144" t="s">
        <v>378</v>
      </c>
      <c r="C799" s="145"/>
      <c r="D799" s="52" t="s">
        <v>383</v>
      </c>
      <c r="E799" s="69">
        <v>2</v>
      </c>
      <c r="F799" s="28">
        <v>13953.16</v>
      </c>
      <c r="G799" s="52" t="s">
        <v>329</v>
      </c>
    </row>
    <row r="800" spans="1:7" ht="12" customHeight="1" x14ac:dyDescent="0.3">
      <c r="A800" s="68">
        <v>37</v>
      </c>
      <c r="B800" s="144" t="s">
        <v>380</v>
      </c>
      <c r="C800" s="145"/>
      <c r="D800" s="52" t="s">
        <v>134</v>
      </c>
      <c r="E800" s="69">
        <v>4</v>
      </c>
      <c r="F800" s="28">
        <v>110200</v>
      </c>
      <c r="G800" s="52" t="s">
        <v>329</v>
      </c>
    </row>
    <row r="801" spans="1:7" ht="12" customHeight="1" x14ac:dyDescent="0.3">
      <c r="A801" s="68">
        <v>38</v>
      </c>
      <c r="B801" s="144" t="s">
        <v>379</v>
      </c>
      <c r="C801" s="145"/>
      <c r="D801" s="52" t="s">
        <v>136</v>
      </c>
      <c r="E801" s="69">
        <v>1</v>
      </c>
      <c r="F801" s="28">
        <v>187605.29</v>
      </c>
      <c r="G801" s="52" t="s">
        <v>329</v>
      </c>
    </row>
    <row r="802" spans="1:7" ht="12" customHeight="1" x14ac:dyDescent="0.3">
      <c r="A802" s="68">
        <v>39</v>
      </c>
      <c r="B802" s="144" t="s">
        <v>31</v>
      </c>
      <c r="C802" s="145">
        <v>391</v>
      </c>
      <c r="D802" s="52" t="s">
        <v>16</v>
      </c>
      <c r="E802" s="69">
        <v>1.75</v>
      </c>
      <c r="F802" s="28">
        <v>2125.14</v>
      </c>
      <c r="G802" s="52" t="s">
        <v>329</v>
      </c>
    </row>
    <row r="803" spans="1:7" ht="12" customHeight="1" x14ac:dyDescent="0.3">
      <c r="A803" s="68">
        <v>40</v>
      </c>
      <c r="B803" s="144" t="s">
        <v>400</v>
      </c>
      <c r="C803" s="145"/>
      <c r="D803" s="52" t="s">
        <v>14</v>
      </c>
      <c r="E803" s="69">
        <v>2</v>
      </c>
      <c r="F803" s="28">
        <v>12842.03</v>
      </c>
      <c r="G803" s="52" t="s">
        <v>329</v>
      </c>
    </row>
    <row r="804" spans="1:7" ht="12" customHeight="1" x14ac:dyDescent="0.3">
      <c r="A804" s="68">
        <v>41</v>
      </c>
      <c r="B804" s="144" t="s">
        <v>141</v>
      </c>
      <c r="C804" s="145">
        <v>53</v>
      </c>
      <c r="D804" s="52" t="s">
        <v>14</v>
      </c>
      <c r="E804" s="69">
        <v>2</v>
      </c>
      <c r="F804" s="28">
        <v>1052.81</v>
      </c>
      <c r="G804" s="52" t="s">
        <v>394</v>
      </c>
    </row>
    <row r="805" spans="1:7" ht="12" customHeight="1" x14ac:dyDescent="0.3">
      <c r="A805" s="68">
        <v>42</v>
      </c>
      <c r="B805" s="144" t="s">
        <v>31</v>
      </c>
      <c r="C805" s="145">
        <v>53</v>
      </c>
      <c r="D805" s="52" t="s">
        <v>16</v>
      </c>
      <c r="E805" s="69">
        <v>1.5</v>
      </c>
      <c r="F805" s="28">
        <v>1923.85</v>
      </c>
      <c r="G805" s="52" t="s">
        <v>394</v>
      </c>
    </row>
    <row r="806" spans="1:7" ht="12" customHeight="1" x14ac:dyDescent="0.3">
      <c r="A806" s="202">
        <v>43</v>
      </c>
      <c r="B806" s="144" t="s">
        <v>403</v>
      </c>
      <c r="C806" s="203"/>
      <c r="D806" s="204" t="s">
        <v>63</v>
      </c>
      <c r="E806" s="205">
        <v>360</v>
      </c>
      <c r="F806" s="193">
        <v>9670.58</v>
      </c>
      <c r="G806" s="195" t="s">
        <v>394</v>
      </c>
    </row>
    <row r="807" spans="1:7" ht="12" customHeight="1" x14ac:dyDescent="0.3">
      <c r="A807" s="202"/>
      <c r="B807" s="144" t="s">
        <v>402</v>
      </c>
      <c r="C807" s="203"/>
      <c r="D807" s="204"/>
      <c r="E807" s="205"/>
      <c r="F807" s="193"/>
      <c r="G807" s="195"/>
    </row>
    <row r="808" spans="1:7" ht="12" customHeight="1" x14ac:dyDescent="0.3">
      <c r="A808" s="68">
        <v>44</v>
      </c>
      <c r="B808" s="144" t="s">
        <v>507</v>
      </c>
      <c r="C808" s="145"/>
      <c r="D808" s="52" t="s">
        <v>14</v>
      </c>
      <c r="E808" s="69">
        <v>2</v>
      </c>
      <c r="F808" s="28">
        <v>4989.38</v>
      </c>
      <c r="G808" s="52" t="s">
        <v>394</v>
      </c>
    </row>
    <row r="809" spans="1:7" ht="12" customHeight="1" x14ac:dyDescent="0.3">
      <c r="A809" s="68">
        <v>45</v>
      </c>
      <c r="B809" s="144" t="s">
        <v>404</v>
      </c>
      <c r="C809" s="145" t="s">
        <v>405</v>
      </c>
      <c r="D809" s="52" t="s">
        <v>314</v>
      </c>
      <c r="E809" s="69" t="s">
        <v>520</v>
      </c>
      <c r="F809" s="28">
        <v>2090.06</v>
      </c>
      <c r="G809" s="52" t="s">
        <v>394</v>
      </c>
    </row>
    <row r="810" spans="1:7" ht="12" customHeight="1" x14ac:dyDescent="0.3">
      <c r="A810" s="68">
        <v>46</v>
      </c>
      <c r="B810" s="144" t="s">
        <v>468</v>
      </c>
      <c r="C810" s="145"/>
      <c r="D810" s="52" t="s">
        <v>136</v>
      </c>
      <c r="E810" s="69">
        <v>1</v>
      </c>
      <c r="F810" s="28">
        <v>188986.6</v>
      </c>
      <c r="G810" s="52" t="s">
        <v>401</v>
      </c>
    </row>
    <row r="811" spans="1:7" ht="12" customHeight="1" x14ac:dyDescent="0.3">
      <c r="A811" s="68">
        <v>47</v>
      </c>
      <c r="B811" s="144" t="s">
        <v>31</v>
      </c>
      <c r="C811" s="145">
        <v>133</v>
      </c>
      <c r="D811" s="52" t="s">
        <v>16</v>
      </c>
      <c r="E811" s="52" t="s">
        <v>473</v>
      </c>
      <c r="F811" s="28">
        <v>2728.28</v>
      </c>
      <c r="G811" s="52" t="s">
        <v>401</v>
      </c>
    </row>
    <row r="812" spans="1:7" ht="12" customHeight="1" x14ac:dyDescent="0.3">
      <c r="A812" s="68">
        <v>48</v>
      </c>
      <c r="B812" s="144" t="s">
        <v>474</v>
      </c>
      <c r="C812" s="145">
        <v>229</v>
      </c>
      <c r="D812" s="52" t="s">
        <v>14</v>
      </c>
      <c r="E812" s="52" t="s">
        <v>388</v>
      </c>
      <c r="F812" s="28">
        <v>1279.19</v>
      </c>
      <c r="G812" s="52" t="s">
        <v>401</v>
      </c>
    </row>
    <row r="813" spans="1:7" ht="12" customHeight="1" x14ac:dyDescent="0.3">
      <c r="A813" s="68">
        <v>49</v>
      </c>
      <c r="B813" s="144" t="s">
        <v>476</v>
      </c>
      <c r="C813" s="145"/>
      <c r="D813" s="52" t="s">
        <v>16</v>
      </c>
      <c r="E813" s="52" t="s">
        <v>475</v>
      </c>
      <c r="F813" s="28">
        <v>22331.61</v>
      </c>
      <c r="G813" s="52" t="s">
        <v>401</v>
      </c>
    </row>
    <row r="814" spans="1:7" ht="12" customHeight="1" x14ac:dyDescent="0.3">
      <c r="A814" s="146">
        <v>50</v>
      </c>
      <c r="B814" s="147" t="s">
        <v>495</v>
      </c>
      <c r="C814" s="148"/>
      <c r="D814" s="94"/>
      <c r="E814" s="94"/>
      <c r="F814" s="34">
        <v>14460.89</v>
      </c>
      <c r="G814" s="94"/>
    </row>
    <row r="815" spans="1:7" ht="12" customHeight="1" x14ac:dyDescent="0.3">
      <c r="A815" s="60"/>
      <c r="B815" s="37" t="s">
        <v>17</v>
      </c>
      <c r="C815" s="37"/>
      <c r="D815" s="60"/>
      <c r="E815" s="60"/>
      <c r="F815" s="40">
        <f>SUM(F764:F814)</f>
        <v>2079244.69</v>
      </c>
      <c r="G815" s="62"/>
    </row>
    <row r="816" spans="1:7" ht="12" customHeight="1" x14ac:dyDescent="0.3">
      <c r="A816" s="63"/>
      <c r="B816" s="184" t="s">
        <v>504</v>
      </c>
      <c r="C816" s="184"/>
      <c r="D816" s="184"/>
      <c r="E816" s="184"/>
      <c r="F816" s="184"/>
      <c r="G816" s="42">
        <v>291571.34999999998</v>
      </c>
    </row>
    <row r="817" spans="1:7" ht="12" customHeight="1" x14ac:dyDescent="0.3">
      <c r="A817" s="63"/>
      <c r="B817" s="43"/>
      <c r="C817" s="185" t="s">
        <v>498</v>
      </c>
      <c r="D817" s="185"/>
      <c r="E817" s="185"/>
      <c r="F817" s="185"/>
      <c r="G817" s="44">
        <f>1712521.71+362821.58</f>
        <v>2075343.29</v>
      </c>
    </row>
    <row r="818" spans="1:7" ht="12" customHeight="1" x14ac:dyDescent="0.3">
      <c r="A818" s="63"/>
      <c r="B818" s="43"/>
      <c r="C818" s="185" t="s">
        <v>499</v>
      </c>
      <c r="D818" s="185"/>
      <c r="E818" s="185"/>
      <c r="F818" s="185"/>
      <c r="G818" s="44">
        <f>F815</f>
        <v>2079244.69</v>
      </c>
    </row>
    <row r="819" spans="1:7" ht="12" customHeight="1" x14ac:dyDescent="0.3">
      <c r="A819" s="63"/>
      <c r="B819" s="46"/>
      <c r="C819" s="186" t="s">
        <v>525</v>
      </c>
      <c r="D819" s="186"/>
      <c r="E819" s="186"/>
      <c r="F819" s="186"/>
      <c r="G819" s="136">
        <v>120222.5</v>
      </c>
    </row>
    <row r="820" spans="1:7" ht="12" customHeight="1" x14ac:dyDescent="0.3">
      <c r="A820" s="63"/>
      <c r="B820" s="185" t="s">
        <v>505</v>
      </c>
      <c r="C820" s="185"/>
      <c r="D820" s="185"/>
      <c r="E820" s="185"/>
      <c r="F820" s="185"/>
      <c r="G820" s="44">
        <f>G816+G817-G818-G819</f>
        <v>167447.45000000019</v>
      </c>
    </row>
    <row r="821" spans="1:7" ht="12" customHeight="1" x14ac:dyDescent="0.3">
      <c r="A821" s="63"/>
      <c r="B821" s="138"/>
      <c r="C821" s="138"/>
      <c r="D821" s="63"/>
      <c r="E821" s="63"/>
      <c r="F821" s="63"/>
      <c r="G821" s="120"/>
    </row>
    <row r="822" spans="1:7" ht="12" customHeight="1" x14ac:dyDescent="0.3">
      <c r="A822" s="63"/>
      <c r="B822" s="138"/>
      <c r="C822" s="138"/>
      <c r="D822" s="63"/>
      <c r="E822" s="63"/>
      <c r="F822" s="63"/>
      <c r="G822" s="120"/>
    </row>
    <row r="823" spans="1:7" ht="12" customHeight="1" x14ac:dyDescent="0.3">
      <c r="A823" s="180" t="s">
        <v>523</v>
      </c>
      <c r="B823" s="180"/>
      <c r="C823" s="180"/>
      <c r="D823" s="180"/>
      <c r="E823" s="180"/>
      <c r="F823" s="180"/>
      <c r="G823" s="180"/>
    </row>
    <row r="824" spans="1:7" ht="12" customHeight="1" x14ac:dyDescent="0.3">
      <c r="A824" s="187" t="s">
        <v>44</v>
      </c>
      <c r="B824" s="188"/>
      <c r="C824" s="188"/>
      <c r="D824" s="188"/>
      <c r="E824" s="188"/>
      <c r="F824" s="188"/>
      <c r="G824" s="189"/>
    </row>
    <row r="825" spans="1:7" ht="12" customHeight="1" x14ac:dyDescent="0.3">
      <c r="A825" s="139">
        <v>1</v>
      </c>
      <c r="B825" s="140" t="s">
        <v>52</v>
      </c>
      <c r="C825" s="82"/>
      <c r="D825" s="82" t="s">
        <v>14</v>
      </c>
      <c r="E825" s="82">
        <v>20</v>
      </c>
      <c r="F825" s="23">
        <v>13501.02</v>
      </c>
      <c r="G825" s="82" t="s">
        <v>19</v>
      </c>
    </row>
    <row r="826" spans="1:7" ht="12" customHeight="1" x14ac:dyDescent="0.3">
      <c r="A826" s="68">
        <v>2</v>
      </c>
      <c r="B826" s="141" t="s">
        <v>53</v>
      </c>
      <c r="C826" s="52"/>
      <c r="D826" s="52" t="s">
        <v>16</v>
      </c>
      <c r="E826" s="52">
        <v>8</v>
      </c>
      <c r="F826" s="28">
        <v>8874.9</v>
      </c>
      <c r="G826" s="52" t="s">
        <v>19</v>
      </c>
    </row>
    <row r="827" spans="1:7" ht="12" customHeight="1" x14ac:dyDescent="0.3">
      <c r="A827" s="68">
        <v>3</v>
      </c>
      <c r="B827" s="141" t="s">
        <v>31</v>
      </c>
      <c r="C827" s="68">
        <v>95</v>
      </c>
      <c r="D827" s="52" t="s">
        <v>16</v>
      </c>
      <c r="E827" s="52">
        <v>1.5</v>
      </c>
      <c r="F827" s="28">
        <v>1651.12</v>
      </c>
      <c r="G827" s="52" t="s">
        <v>20</v>
      </c>
    </row>
    <row r="828" spans="1:7" ht="12" customHeight="1" x14ac:dyDescent="0.3">
      <c r="A828" s="68">
        <v>4</v>
      </c>
      <c r="B828" s="141" t="s">
        <v>31</v>
      </c>
      <c r="C828" s="68">
        <v>40</v>
      </c>
      <c r="D828" s="52" t="s">
        <v>16</v>
      </c>
      <c r="E828" s="52">
        <v>1.5</v>
      </c>
      <c r="F828" s="28">
        <v>1651.12</v>
      </c>
      <c r="G828" s="52" t="s">
        <v>20</v>
      </c>
    </row>
    <row r="829" spans="1:7" ht="12" customHeight="1" x14ac:dyDescent="0.3">
      <c r="A829" s="68">
        <v>5</v>
      </c>
      <c r="B829" s="141" t="s">
        <v>54</v>
      </c>
      <c r="C829" s="68"/>
      <c r="D829" s="52" t="s">
        <v>16</v>
      </c>
      <c r="E829" s="52">
        <v>56</v>
      </c>
      <c r="F829" s="28">
        <v>115144.6</v>
      </c>
      <c r="G829" s="52" t="s">
        <v>20</v>
      </c>
    </row>
    <row r="830" spans="1:7" ht="12" customHeight="1" x14ac:dyDescent="0.3">
      <c r="A830" s="68">
        <v>6</v>
      </c>
      <c r="B830" s="141" t="s">
        <v>56</v>
      </c>
      <c r="C830" s="143"/>
      <c r="D830" s="52" t="s">
        <v>14</v>
      </c>
      <c r="E830" s="52">
        <v>1</v>
      </c>
      <c r="F830" s="28">
        <v>3000</v>
      </c>
      <c r="G830" s="52" t="s">
        <v>20</v>
      </c>
    </row>
    <row r="831" spans="1:7" ht="12" customHeight="1" x14ac:dyDescent="0.3">
      <c r="A831" s="68">
        <v>7</v>
      </c>
      <c r="B831" s="141" t="s">
        <v>57</v>
      </c>
      <c r="C831" s="143"/>
      <c r="D831" s="52" t="s">
        <v>14</v>
      </c>
      <c r="E831" s="52">
        <v>4</v>
      </c>
      <c r="F831" s="28">
        <v>6800</v>
      </c>
      <c r="G831" s="52" t="s">
        <v>20</v>
      </c>
    </row>
    <row r="832" spans="1:7" ht="12" customHeight="1" x14ac:dyDescent="0.3">
      <c r="A832" s="68">
        <v>8</v>
      </c>
      <c r="B832" s="141" t="s">
        <v>58</v>
      </c>
      <c r="C832" s="143"/>
      <c r="D832" s="52" t="s">
        <v>14</v>
      </c>
      <c r="E832" s="52">
        <v>3</v>
      </c>
      <c r="F832" s="28">
        <v>13500</v>
      </c>
      <c r="G832" s="52" t="s">
        <v>20</v>
      </c>
    </row>
    <row r="833" spans="1:7" ht="12" customHeight="1" x14ac:dyDescent="0.3">
      <c r="A833" s="68">
        <v>9</v>
      </c>
      <c r="B833" s="144" t="s">
        <v>60</v>
      </c>
      <c r="C833" s="145"/>
      <c r="D833" s="52" t="s">
        <v>14</v>
      </c>
      <c r="E833" s="52">
        <v>3</v>
      </c>
      <c r="F833" s="28">
        <v>5522.71</v>
      </c>
      <c r="G833" s="52" t="s">
        <v>20</v>
      </c>
    </row>
    <row r="834" spans="1:7" ht="12" customHeight="1" x14ac:dyDescent="0.3">
      <c r="A834" s="68">
        <v>10</v>
      </c>
      <c r="B834" s="144" t="s">
        <v>71</v>
      </c>
      <c r="C834" s="145"/>
      <c r="D834" s="52" t="s">
        <v>14</v>
      </c>
      <c r="E834" s="52">
        <v>8</v>
      </c>
      <c r="F834" s="28">
        <v>5407.35</v>
      </c>
      <c r="G834" s="52" t="s">
        <v>20</v>
      </c>
    </row>
    <row r="835" spans="1:7" ht="12" customHeight="1" x14ac:dyDescent="0.3">
      <c r="A835" s="202">
        <v>11</v>
      </c>
      <c r="B835" s="149" t="s">
        <v>159</v>
      </c>
      <c r="C835" s="202"/>
      <c r="D835" s="195" t="s">
        <v>14</v>
      </c>
      <c r="E835" s="195">
        <v>24</v>
      </c>
      <c r="F835" s="193">
        <v>170880</v>
      </c>
      <c r="G835" s="195" t="s">
        <v>20</v>
      </c>
    </row>
    <row r="836" spans="1:7" ht="12" customHeight="1" x14ac:dyDescent="0.3">
      <c r="A836" s="202"/>
      <c r="B836" s="141" t="s">
        <v>160</v>
      </c>
      <c r="C836" s="202"/>
      <c r="D836" s="195"/>
      <c r="E836" s="195"/>
      <c r="F836" s="193"/>
      <c r="G836" s="195"/>
    </row>
    <row r="837" spans="1:7" ht="12" customHeight="1" x14ac:dyDescent="0.3">
      <c r="A837" s="150">
        <v>12</v>
      </c>
      <c r="B837" s="144" t="s">
        <v>59</v>
      </c>
      <c r="C837" s="145"/>
      <c r="D837" s="52"/>
      <c r="E837" s="52"/>
      <c r="F837" s="28">
        <v>27489.1</v>
      </c>
      <c r="G837" s="52" t="s">
        <v>20</v>
      </c>
    </row>
    <row r="838" spans="1:7" ht="12" customHeight="1" x14ac:dyDescent="0.3">
      <c r="A838" s="68">
        <v>13</v>
      </c>
      <c r="B838" s="144" t="s">
        <v>141</v>
      </c>
      <c r="C838" s="145">
        <v>40</v>
      </c>
      <c r="D838" s="52" t="s">
        <v>14</v>
      </c>
      <c r="E838" s="52">
        <v>4</v>
      </c>
      <c r="F838" s="28">
        <v>2008.94</v>
      </c>
      <c r="G838" s="52" t="s">
        <v>103</v>
      </c>
    </row>
    <row r="839" spans="1:7" ht="12" customHeight="1" x14ac:dyDescent="0.3">
      <c r="A839" s="150">
        <v>14</v>
      </c>
      <c r="B839" s="141" t="s">
        <v>264</v>
      </c>
      <c r="C839" s="68"/>
      <c r="D839" s="52"/>
      <c r="E839" s="52"/>
      <c r="F839" s="28">
        <v>3051.31</v>
      </c>
      <c r="G839" s="52" t="s">
        <v>239</v>
      </c>
    </row>
    <row r="840" spans="1:7" ht="12" customHeight="1" x14ac:dyDescent="0.3">
      <c r="A840" s="68">
        <v>15</v>
      </c>
      <c r="B840" s="141" t="s">
        <v>13</v>
      </c>
      <c r="C840" s="68">
        <v>87</v>
      </c>
      <c r="D840" s="52" t="s">
        <v>14</v>
      </c>
      <c r="E840" s="52">
        <v>2</v>
      </c>
      <c r="F840" s="28">
        <v>1013.58</v>
      </c>
      <c r="G840" s="52" t="s">
        <v>239</v>
      </c>
    </row>
    <row r="841" spans="1:7" ht="12" customHeight="1" x14ac:dyDescent="0.3">
      <c r="A841" s="150">
        <v>16</v>
      </c>
      <c r="B841" s="141" t="s">
        <v>235</v>
      </c>
      <c r="C841" s="68">
        <v>94</v>
      </c>
      <c r="D841" s="52" t="s">
        <v>16</v>
      </c>
      <c r="E841" s="52">
        <v>1.75</v>
      </c>
      <c r="F841" s="28">
        <v>2123.9899999999998</v>
      </c>
      <c r="G841" s="52" t="s">
        <v>269</v>
      </c>
    </row>
    <row r="842" spans="1:7" ht="12" customHeight="1" x14ac:dyDescent="0.3">
      <c r="A842" s="68">
        <v>17</v>
      </c>
      <c r="B842" s="144" t="s">
        <v>493</v>
      </c>
      <c r="C842" s="68"/>
      <c r="D842" s="52"/>
      <c r="E842" s="52"/>
      <c r="F842" s="28">
        <v>33295.949999999997</v>
      </c>
      <c r="G842" s="52" t="s">
        <v>269</v>
      </c>
    </row>
    <row r="843" spans="1:7" ht="12" customHeight="1" x14ac:dyDescent="0.3">
      <c r="A843" s="150">
        <v>18</v>
      </c>
      <c r="B843" s="141" t="s">
        <v>242</v>
      </c>
      <c r="C843" s="68">
        <v>108</v>
      </c>
      <c r="D843" s="52" t="s">
        <v>16</v>
      </c>
      <c r="E843" s="52">
        <v>11</v>
      </c>
      <c r="F843" s="28">
        <v>8037.12</v>
      </c>
      <c r="G843" s="52" t="s">
        <v>329</v>
      </c>
    </row>
    <row r="844" spans="1:7" ht="12" customHeight="1" x14ac:dyDescent="0.3">
      <c r="A844" s="68">
        <v>19</v>
      </c>
      <c r="B844" s="141" t="s">
        <v>141</v>
      </c>
      <c r="C844" s="68" t="s">
        <v>406</v>
      </c>
      <c r="D844" s="52" t="s">
        <v>14</v>
      </c>
      <c r="E844" s="52">
        <v>2</v>
      </c>
      <c r="F844" s="28">
        <v>1261.44</v>
      </c>
      <c r="G844" s="52" t="s">
        <v>329</v>
      </c>
    </row>
    <row r="845" spans="1:7" ht="12" customHeight="1" x14ac:dyDescent="0.3">
      <c r="A845" s="150">
        <v>20</v>
      </c>
      <c r="B845" s="141" t="s">
        <v>407</v>
      </c>
      <c r="C845" s="68"/>
      <c r="D845" s="52"/>
      <c r="E845" s="52"/>
      <c r="F845" s="28">
        <v>17571.5</v>
      </c>
      <c r="G845" s="52" t="s">
        <v>394</v>
      </c>
    </row>
    <row r="846" spans="1:7" ht="12" customHeight="1" x14ac:dyDescent="0.3">
      <c r="A846" s="68">
        <v>21</v>
      </c>
      <c r="B846" s="141" t="s">
        <v>141</v>
      </c>
      <c r="C846" s="68">
        <v>69</v>
      </c>
      <c r="D846" s="52" t="s">
        <v>14</v>
      </c>
      <c r="E846" s="52">
        <v>2</v>
      </c>
      <c r="F846" s="28">
        <v>1052.81</v>
      </c>
      <c r="G846" s="52" t="s">
        <v>394</v>
      </c>
    </row>
    <row r="847" spans="1:7" ht="12" customHeight="1" x14ac:dyDescent="0.3">
      <c r="A847" s="150">
        <v>22</v>
      </c>
      <c r="B847" s="144" t="s">
        <v>31</v>
      </c>
      <c r="C847" s="145">
        <v>12</v>
      </c>
      <c r="D847" s="52" t="s">
        <v>16</v>
      </c>
      <c r="E847" s="52">
        <v>1.5</v>
      </c>
      <c r="F847" s="28">
        <v>1923.85</v>
      </c>
      <c r="G847" s="52" t="s">
        <v>401</v>
      </c>
    </row>
    <row r="848" spans="1:7" ht="12" customHeight="1" x14ac:dyDescent="0.3">
      <c r="A848" s="68">
        <v>23</v>
      </c>
      <c r="B848" s="144" t="s">
        <v>477</v>
      </c>
      <c r="C848" s="145"/>
      <c r="D848" s="52" t="s">
        <v>16</v>
      </c>
      <c r="E848" s="52">
        <v>18</v>
      </c>
      <c r="F848" s="28">
        <v>24857.42</v>
      </c>
      <c r="G848" s="52" t="s">
        <v>401</v>
      </c>
    </row>
    <row r="849" spans="1:7" ht="12" customHeight="1" x14ac:dyDescent="0.3">
      <c r="A849" s="146">
        <v>24</v>
      </c>
      <c r="B849" s="147" t="s">
        <v>495</v>
      </c>
      <c r="C849" s="151"/>
      <c r="D849" s="94"/>
      <c r="E849" s="94"/>
      <c r="F849" s="34">
        <v>3061.11</v>
      </c>
      <c r="G849" s="94"/>
    </row>
    <row r="850" spans="1:7" ht="12" customHeight="1" x14ac:dyDescent="0.3">
      <c r="A850" s="152"/>
      <c r="B850" s="37" t="s">
        <v>17</v>
      </c>
      <c r="C850" s="37"/>
      <c r="D850" s="60"/>
      <c r="E850" s="60"/>
      <c r="F850" s="40">
        <f>SUM(F825:F849)</f>
        <v>472680.93999999994</v>
      </c>
      <c r="G850" s="60"/>
    </row>
    <row r="851" spans="1:7" ht="12" customHeight="1" x14ac:dyDescent="0.3">
      <c r="A851" s="153"/>
      <c r="B851" s="184" t="s">
        <v>504</v>
      </c>
      <c r="C851" s="184"/>
      <c r="D851" s="184"/>
      <c r="E851" s="184"/>
      <c r="F851" s="184"/>
      <c r="G851" s="42">
        <v>88065.96</v>
      </c>
    </row>
    <row r="852" spans="1:7" ht="12" customHeight="1" x14ac:dyDescent="0.3">
      <c r="A852" s="63"/>
      <c r="B852" s="43"/>
      <c r="C852" s="185" t="s">
        <v>498</v>
      </c>
      <c r="D852" s="185"/>
      <c r="E852" s="185"/>
      <c r="F852" s="185"/>
      <c r="G852" s="44">
        <v>409888.94</v>
      </c>
    </row>
    <row r="853" spans="1:7" ht="12" customHeight="1" x14ac:dyDescent="0.3">
      <c r="A853" s="63"/>
      <c r="B853" s="43"/>
      <c r="C853" s="185" t="s">
        <v>499</v>
      </c>
      <c r="D853" s="185"/>
      <c r="E853" s="185"/>
      <c r="F853" s="185"/>
      <c r="G853" s="44">
        <f>F850</f>
        <v>472680.93999999994</v>
      </c>
    </row>
    <row r="854" spans="1:7" ht="12" customHeight="1" x14ac:dyDescent="0.3">
      <c r="A854" s="63"/>
      <c r="B854" s="46"/>
      <c r="C854" s="186" t="s">
        <v>525</v>
      </c>
      <c r="D854" s="186"/>
      <c r="E854" s="186"/>
      <c r="F854" s="186"/>
      <c r="G854" s="136">
        <v>75803.649999999994</v>
      </c>
    </row>
    <row r="855" spans="1:7" ht="12" customHeight="1" x14ac:dyDescent="0.3">
      <c r="A855" s="63"/>
      <c r="B855" s="185" t="s">
        <v>505</v>
      </c>
      <c r="C855" s="185"/>
      <c r="D855" s="185"/>
      <c r="E855" s="185"/>
      <c r="F855" s="185"/>
      <c r="G855" s="44">
        <f>G851+G852-G853-G854</f>
        <v>-50529.689999999915</v>
      </c>
    </row>
    <row r="856" spans="1:7" ht="12" customHeight="1" x14ac:dyDescent="0.3">
      <c r="A856" s="63"/>
      <c r="B856" s="138"/>
      <c r="C856" s="138"/>
      <c r="D856" s="63"/>
      <c r="E856" s="63"/>
      <c r="F856" s="63"/>
      <c r="G856" s="154"/>
    </row>
    <row r="857" spans="1:7" ht="12" customHeight="1" x14ac:dyDescent="0.3">
      <c r="A857" s="63"/>
      <c r="B857" s="138"/>
      <c r="C857" s="138"/>
      <c r="D857" s="63"/>
      <c r="E857" s="63"/>
      <c r="F857" s="63"/>
      <c r="G857" s="154"/>
    </row>
    <row r="858" spans="1:7" ht="12" customHeight="1" x14ac:dyDescent="0.3">
      <c r="A858" s="180" t="s">
        <v>523</v>
      </c>
      <c r="B858" s="180"/>
      <c r="C858" s="180"/>
      <c r="D858" s="180"/>
      <c r="E858" s="180"/>
      <c r="F858" s="180"/>
      <c r="G858" s="180"/>
    </row>
    <row r="859" spans="1:7" ht="12" customHeight="1" x14ac:dyDescent="0.3">
      <c r="A859" s="206" t="s">
        <v>46</v>
      </c>
      <c r="B859" s="207"/>
      <c r="C859" s="207"/>
      <c r="D859" s="207"/>
      <c r="E859" s="207"/>
      <c r="F859" s="207"/>
      <c r="G859" s="208"/>
    </row>
    <row r="860" spans="1:7" ht="12" customHeight="1" x14ac:dyDescent="0.3">
      <c r="A860" s="60">
        <v>1</v>
      </c>
      <c r="B860" s="126" t="s">
        <v>31</v>
      </c>
      <c r="C860" s="60">
        <v>57</v>
      </c>
      <c r="D860" s="60" t="s">
        <v>16</v>
      </c>
      <c r="E860" s="60">
        <v>1.5</v>
      </c>
      <c r="F860" s="39">
        <v>1651.12</v>
      </c>
      <c r="G860" s="60" t="s">
        <v>19</v>
      </c>
    </row>
    <row r="861" spans="1:7" ht="12" customHeight="1" x14ac:dyDescent="0.3">
      <c r="A861" s="60">
        <v>2</v>
      </c>
      <c r="B861" s="126" t="s">
        <v>98</v>
      </c>
      <c r="C861" s="60"/>
      <c r="D861" s="60"/>
      <c r="E861" s="60"/>
      <c r="F861" s="155">
        <v>780</v>
      </c>
      <c r="G861" s="60" t="s">
        <v>19</v>
      </c>
    </row>
    <row r="862" spans="1:7" ht="12" customHeight="1" x14ac:dyDescent="0.3">
      <c r="A862" s="60">
        <v>3</v>
      </c>
      <c r="B862" s="126" t="s">
        <v>61</v>
      </c>
      <c r="C862" s="60"/>
      <c r="D862" s="60" t="s">
        <v>14</v>
      </c>
      <c r="E862" s="60">
        <v>2</v>
      </c>
      <c r="F862" s="39">
        <v>3656.34</v>
      </c>
      <c r="G862" s="60" t="s">
        <v>20</v>
      </c>
    </row>
    <row r="863" spans="1:7" ht="12" customHeight="1" x14ac:dyDescent="0.3">
      <c r="A863" s="60">
        <v>4</v>
      </c>
      <c r="B863" s="126" t="s">
        <v>98</v>
      </c>
      <c r="C863" s="60"/>
      <c r="D863" s="60"/>
      <c r="E863" s="60"/>
      <c r="F863" s="155">
        <v>2000</v>
      </c>
      <c r="G863" s="60" t="s">
        <v>20</v>
      </c>
    </row>
    <row r="864" spans="1:7" ht="12" customHeight="1" x14ac:dyDescent="0.3">
      <c r="A864" s="60">
        <v>5</v>
      </c>
      <c r="B864" s="126" t="s">
        <v>141</v>
      </c>
      <c r="C864" s="60" t="s">
        <v>142</v>
      </c>
      <c r="D864" s="60" t="s">
        <v>14</v>
      </c>
      <c r="E864" s="60">
        <v>4</v>
      </c>
      <c r="F864" s="39">
        <v>1927.38</v>
      </c>
      <c r="G864" s="95" t="s">
        <v>103</v>
      </c>
    </row>
    <row r="865" spans="1:7" ht="12" customHeight="1" x14ac:dyDescent="0.3">
      <c r="A865" s="60">
        <v>6</v>
      </c>
      <c r="B865" s="126" t="s">
        <v>98</v>
      </c>
      <c r="C865" s="60"/>
      <c r="D865" s="60"/>
      <c r="E865" s="60"/>
      <c r="F865" s="155">
        <v>2000</v>
      </c>
      <c r="G865" s="60" t="s">
        <v>103</v>
      </c>
    </row>
    <row r="866" spans="1:7" ht="12" customHeight="1" x14ac:dyDescent="0.3">
      <c r="A866" s="60">
        <v>7</v>
      </c>
      <c r="B866" s="126" t="s">
        <v>144</v>
      </c>
      <c r="C866" s="60"/>
      <c r="D866" s="60" t="s">
        <v>143</v>
      </c>
      <c r="E866" s="60">
        <v>0.7</v>
      </c>
      <c r="F866" s="155">
        <v>149</v>
      </c>
      <c r="G866" s="95" t="s">
        <v>100</v>
      </c>
    </row>
    <row r="867" spans="1:7" ht="12" customHeight="1" x14ac:dyDescent="0.3">
      <c r="A867" s="60">
        <v>8</v>
      </c>
      <c r="B867" s="126" t="s">
        <v>98</v>
      </c>
      <c r="C867" s="60"/>
      <c r="D867" s="60"/>
      <c r="E867" s="60"/>
      <c r="F867" s="155">
        <v>2000</v>
      </c>
      <c r="G867" s="95" t="s">
        <v>100</v>
      </c>
    </row>
    <row r="868" spans="1:7" ht="12" customHeight="1" x14ac:dyDescent="0.3">
      <c r="A868" s="60">
        <v>9</v>
      </c>
      <c r="B868" s="126" t="s">
        <v>98</v>
      </c>
      <c r="C868" s="60"/>
      <c r="D868" s="60"/>
      <c r="E868" s="60"/>
      <c r="F868" s="155">
        <v>2000</v>
      </c>
      <c r="G868" s="95" t="s">
        <v>164</v>
      </c>
    </row>
    <row r="869" spans="1:7" ht="12" customHeight="1" x14ac:dyDescent="0.3">
      <c r="A869" s="60">
        <v>10</v>
      </c>
      <c r="B869" s="126" t="s">
        <v>98</v>
      </c>
      <c r="C869" s="60"/>
      <c r="D869" s="60"/>
      <c r="E869" s="60"/>
      <c r="F869" s="155">
        <v>2000</v>
      </c>
      <c r="G869" s="95" t="s">
        <v>196</v>
      </c>
    </row>
    <row r="870" spans="1:7" ht="12" customHeight="1" x14ac:dyDescent="0.3">
      <c r="A870" s="60">
        <v>11</v>
      </c>
      <c r="B870" s="126" t="s">
        <v>264</v>
      </c>
      <c r="C870" s="60"/>
      <c r="D870" s="60"/>
      <c r="E870" s="60"/>
      <c r="F870" s="39">
        <v>9153.89</v>
      </c>
      <c r="G870" s="95" t="s">
        <v>239</v>
      </c>
    </row>
    <row r="871" spans="1:7" ht="12" customHeight="1" x14ac:dyDescent="0.3">
      <c r="A871" s="60">
        <v>12</v>
      </c>
      <c r="B871" s="126" t="s">
        <v>98</v>
      </c>
      <c r="C871" s="60"/>
      <c r="D871" s="60"/>
      <c r="E871" s="60"/>
      <c r="F871" s="155">
        <v>2000</v>
      </c>
      <c r="G871" s="95" t="s">
        <v>239</v>
      </c>
    </row>
    <row r="872" spans="1:7" ht="12" customHeight="1" x14ac:dyDescent="0.3">
      <c r="A872" s="60">
        <v>13</v>
      </c>
      <c r="B872" s="131" t="s">
        <v>309</v>
      </c>
      <c r="C872" s="60"/>
      <c r="D872" s="60" t="s">
        <v>16</v>
      </c>
      <c r="E872" s="60">
        <v>13.4</v>
      </c>
      <c r="F872" s="39">
        <v>6629.64</v>
      </c>
      <c r="G872" s="95" t="s">
        <v>269</v>
      </c>
    </row>
    <row r="873" spans="1:7" ht="12" customHeight="1" x14ac:dyDescent="0.3">
      <c r="A873" s="60">
        <v>14</v>
      </c>
      <c r="B873" s="126" t="s">
        <v>98</v>
      </c>
      <c r="C873" s="60"/>
      <c r="D873" s="60"/>
      <c r="E873" s="60"/>
      <c r="F873" s="39">
        <v>2000</v>
      </c>
      <c r="G873" s="95" t="s">
        <v>269</v>
      </c>
    </row>
    <row r="874" spans="1:7" ht="12" customHeight="1" x14ac:dyDescent="0.3">
      <c r="A874" s="60">
        <v>15</v>
      </c>
      <c r="B874" s="130" t="s">
        <v>493</v>
      </c>
      <c r="C874" s="60"/>
      <c r="D874" s="60"/>
      <c r="E874" s="60"/>
      <c r="F874" s="39">
        <v>52386.99</v>
      </c>
      <c r="G874" s="95" t="s">
        <v>269</v>
      </c>
    </row>
    <row r="875" spans="1:7" ht="12" customHeight="1" x14ac:dyDescent="0.3">
      <c r="A875" s="60">
        <v>16</v>
      </c>
      <c r="B875" s="126" t="s">
        <v>98</v>
      </c>
      <c r="C875" s="60"/>
      <c r="D875" s="60"/>
      <c r="E875" s="60"/>
      <c r="F875" s="155">
        <v>2000</v>
      </c>
      <c r="G875" s="95" t="s">
        <v>312</v>
      </c>
    </row>
    <row r="876" spans="1:7" ht="12" customHeight="1" x14ac:dyDescent="0.3">
      <c r="A876" s="60">
        <v>17</v>
      </c>
      <c r="B876" s="126" t="s">
        <v>98</v>
      </c>
      <c r="C876" s="60"/>
      <c r="D876" s="60"/>
      <c r="E876" s="60"/>
      <c r="F876" s="155">
        <v>2000</v>
      </c>
      <c r="G876" s="95" t="s">
        <v>329</v>
      </c>
    </row>
    <row r="877" spans="1:7" ht="12" customHeight="1" x14ac:dyDescent="0.3">
      <c r="A877" s="60">
        <v>18</v>
      </c>
      <c r="B877" s="126" t="s">
        <v>407</v>
      </c>
      <c r="C877" s="60"/>
      <c r="D877" s="60"/>
      <c r="E877" s="60"/>
      <c r="F877" s="39">
        <v>3949.29</v>
      </c>
      <c r="G877" s="95" t="s">
        <v>394</v>
      </c>
    </row>
    <row r="878" spans="1:7" ht="12" customHeight="1" x14ac:dyDescent="0.3">
      <c r="A878" s="60">
        <v>19</v>
      </c>
      <c r="B878" s="126" t="s">
        <v>98</v>
      </c>
      <c r="C878" s="60"/>
      <c r="D878" s="60"/>
      <c r="E878" s="60"/>
      <c r="F878" s="155">
        <v>2000</v>
      </c>
      <c r="G878" s="95" t="s">
        <v>394</v>
      </c>
    </row>
    <row r="879" spans="1:7" ht="12" customHeight="1" x14ac:dyDescent="0.3">
      <c r="A879" s="60">
        <v>20</v>
      </c>
      <c r="B879" s="126" t="s">
        <v>98</v>
      </c>
      <c r="C879" s="60"/>
      <c r="D879" s="60"/>
      <c r="E879" s="60"/>
      <c r="F879" s="155">
        <v>2000</v>
      </c>
      <c r="G879" s="95" t="s">
        <v>401</v>
      </c>
    </row>
    <row r="880" spans="1:7" ht="12" customHeight="1" x14ac:dyDescent="0.3">
      <c r="A880" s="60">
        <v>21</v>
      </c>
      <c r="B880" s="133" t="s">
        <v>495</v>
      </c>
      <c r="C880" s="60"/>
      <c r="D880" s="60"/>
      <c r="E880" s="60"/>
      <c r="F880" s="39">
        <v>2773.91</v>
      </c>
      <c r="G880" s="95"/>
    </row>
    <row r="881" spans="1:7" ht="12" customHeight="1" x14ac:dyDescent="0.3">
      <c r="A881" s="60"/>
      <c r="B881" s="37" t="s">
        <v>17</v>
      </c>
      <c r="C881" s="121"/>
      <c r="D881" s="60"/>
      <c r="E881" s="60"/>
      <c r="F881" s="40">
        <f>SUM(F860:F880)</f>
        <v>105057.56</v>
      </c>
      <c r="G881" s="95"/>
    </row>
    <row r="882" spans="1:7" ht="12" customHeight="1" x14ac:dyDescent="0.3">
      <c r="A882" s="63"/>
      <c r="B882" s="184" t="s">
        <v>504</v>
      </c>
      <c r="C882" s="184"/>
      <c r="D882" s="184"/>
      <c r="E882" s="184"/>
      <c r="F882" s="184"/>
      <c r="G882" s="44">
        <v>140652.32999999999</v>
      </c>
    </row>
    <row r="883" spans="1:7" ht="12" customHeight="1" x14ac:dyDescent="0.3">
      <c r="A883" s="63"/>
      <c r="B883" s="43"/>
      <c r="C883" s="185" t="s">
        <v>498</v>
      </c>
      <c r="D883" s="185"/>
      <c r="E883" s="185"/>
      <c r="F883" s="185"/>
      <c r="G883" s="44">
        <v>267896.94</v>
      </c>
    </row>
    <row r="884" spans="1:7" ht="12" customHeight="1" x14ac:dyDescent="0.3">
      <c r="A884" s="63"/>
      <c r="B884" s="43"/>
      <c r="C884" s="185" t="s">
        <v>499</v>
      </c>
      <c r="D884" s="185"/>
      <c r="E884" s="185"/>
      <c r="F884" s="185"/>
      <c r="G884" s="44">
        <f>F881</f>
        <v>105057.56</v>
      </c>
    </row>
    <row r="885" spans="1:7" ht="12" customHeight="1" x14ac:dyDescent="0.3">
      <c r="A885" s="63"/>
      <c r="B885" s="46"/>
      <c r="C885" s="186" t="s">
        <v>525</v>
      </c>
      <c r="D885" s="186"/>
      <c r="E885" s="186"/>
      <c r="F885" s="186"/>
      <c r="G885" s="136">
        <v>72110.33</v>
      </c>
    </row>
    <row r="886" spans="1:7" ht="12" customHeight="1" x14ac:dyDescent="0.3">
      <c r="A886" s="63"/>
      <c r="B886" s="185" t="s">
        <v>505</v>
      </c>
      <c r="C886" s="185"/>
      <c r="D886" s="185"/>
      <c r="E886" s="185"/>
      <c r="F886" s="185"/>
      <c r="G886" s="44">
        <f>G882+G883-G884-G885</f>
        <v>231381.38</v>
      </c>
    </row>
    <row r="887" spans="1:7" ht="12" customHeight="1" x14ac:dyDescent="0.3">
      <c r="A887" s="63"/>
      <c r="B887" s="156"/>
      <c r="C887" s="156"/>
      <c r="D887" s="63"/>
      <c r="E887" s="63"/>
      <c r="F887" s="63"/>
      <c r="G887" s="63"/>
    </row>
    <row r="888" spans="1:7" ht="12" customHeight="1" x14ac:dyDescent="0.3">
      <c r="A888" s="63"/>
      <c r="B888" s="156"/>
      <c r="C888" s="156"/>
      <c r="D888" s="63"/>
      <c r="E888" s="63"/>
      <c r="F888" s="63"/>
      <c r="G888" s="63"/>
    </row>
    <row r="889" spans="1:7" ht="12" customHeight="1" x14ac:dyDescent="0.3">
      <c r="A889" s="180" t="s">
        <v>523</v>
      </c>
      <c r="B889" s="180"/>
      <c r="C889" s="180"/>
      <c r="D889" s="180"/>
      <c r="E889" s="180"/>
      <c r="F889" s="180"/>
      <c r="G889" s="180"/>
    </row>
    <row r="890" spans="1:7" ht="12" customHeight="1" x14ac:dyDescent="0.3">
      <c r="A890" s="187" t="s">
        <v>47</v>
      </c>
      <c r="B890" s="188"/>
      <c r="C890" s="188"/>
      <c r="D890" s="188"/>
      <c r="E890" s="188"/>
      <c r="F890" s="189"/>
      <c r="G890" s="81"/>
    </row>
    <row r="891" spans="1:7" ht="12" customHeight="1" x14ac:dyDescent="0.3">
      <c r="A891" s="60">
        <v>1</v>
      </c>
      <c r="B891" s="126" t="s">
        <v>72</v>
      </c>
      <c r="C891" s="60"/>
      <c r="D891" s="60" t="s">
        <v>68</v>
      </c>
      <c r="E891" s="89" t="s">
        <v>73</v>
      </c>
      <c r="F891" s="39">
        <v>16513.34</v>
      </c>
      <c r="G891" s="95" t="s">
        <v>19</v>
      </c>
    </row>
    <row r="892" spans="1:7" ht="12" customHeight="1" x14ac:dyDescent="0.3">
      <c r="A892" s="60">
        <v>2</v>
      </c>
      <c r="B892" s="128" t="s">
        <v>15</v>
      </c>
      <c r="C892" s="60">
        <v>71</v>
      </c>
      <c r="D892" s="60" t="s">
        <v>16</v>
      </c>
      <c r="E892" s="89" t="s">
        <v>145</v>
      </c>
      <c r="F892" s="39">
        <v>1655.33</v>
      </c>
      <c r="G892" s="60" t="s">
        <v>103</v>
      </c>
    </row>
    <row r="893" spans="1:7" ht="12" customHeight="1" x14ac:dyDescent="0.3">
      <c r="A893" s="60">
        <v>3</v>
      </c>
      <c r="B893" s="126" t="s">
        <v>127</v>
      </c>
      <c r="C893" s="60">
        <v>38</v>
      </c>
      <c r="D893" s="60" t="s">
        <v>14</v>
      </c>
      <c r="E893" s="60">
        <v>2</v>
      </c>
      <c r="F893" s="39">
        <v>1040.8399999999999</v>
      </c>
      <c r="G893" s="60" t="s">
        <v>103</v>
      </c>
    </row>
    <row r="894" spans="1:7" ht="12" customHeight="1" x14ac:dyDescent="0.3">
      <c r="A894" s="60">
        <v>4</v>
      </c>
      <c r="B894" s="131" t="s">
        <v>208</v>
      </c>
      <c r="C894" s="108"/>
      <c r="D894" s="36"/>
      <c r="E894" s="36"/>
      <c r="F894" s="129">
        <v>12809.16</v>
      </c>
      <c r="G894" s="157" t="s">
        <v>196</v>
      </c>
    </row>
    <row r="895" spans="1:7" ht="12" customHeight="1" x14ac:dyDescent="0.3">
      <c r="A895" s="60">
        <v>5</v>
      </c>
      <c r="B895" s="131" t="s">
        <v>221</v>
      </c>
      <c r="C895" s="108">
        <v>69</v>
      </c>
      <c r="D895" s="36" t="s">
        <v>14</v>
      </c>
      <c r="E895" s="36">
        <v>2</v>
      </c>
      <c r="F895" s="129">
        <v>795.08</v>
      </c>
      <c r="G895" s="60" t="s">
        <v>196</v>
      </c>
    </row>
    <row r="896" spans="1:7" ht="12" customHeight="1" x14ac:dyDescent="0.3">
      <c r="A896" s="60">
        <v>6</v>
      </c>
      <c r="B896" s="131" t="s">
        <v>242</v>
      </c>
      <c r="C896" s="108" t="s">
        <v>243</v>
      </c>
      <c r="D896" s="108" t="s">
        <v>16</v>
      </c>
      <c r="E896" s="108">
        <v>40.200000000000003</v>
      </c>
      <c r="F896" s="132">
        <v>19030.3</v>
      </c>
      <c r="G896" s="60" t="s">
        <v>196</v>
      </c>
    </row>
    <row r="897" spans="1:7" ht="12" customHeight="1" x14ac:dyDescent="0.3">
      <c r="A897" s="60">
        <v>7</v>
      </c>
      <c r="B897" s="131" t="s">
        <v>234</v>
      </c>
      <c r="C897" s="108"/>
      <c r="D897" s="108"/>
      <c r="E897" s="108"/>
      <c r="F897" s="132">
        <v>12196.23</v>
      </c>
      <c r="G897" s="60" t="s">
        <v>239</v>
      </c>
    </row>
    <row r="898" spans="1:7" ht="12" customHeight="1" x14ac:dyDescent="0.3">
      <c r="A898" s="60">
        <v>8</v>
      </c>
      <c r="B898" s="131" t="s">
        <v>194</v>
      </c>
      <c r="C898" s="108"/>
      <c r="D898" s="108" t="s">
        <v>195</v>
      </c>
      <c r="E898" s="108">
        <v>10</v>
      </c>
      <c r="F898" s="132">
        <v>18583.169999999998</v>
      </c>
      <c r="G898" s="60" t="s">
        <v>269</v>
      </c>
    </row>
    <row r="899" spans="1:7" ht="12" customHeight="1" x14ac:dyDescent="0.3">
      <c r="A899" s="60">
        <v>9</v>
      </c>
      <c r="B899" s="130" t="s">
        <v>493</v>
      </c>
      <c r="C899" s="60"/>
      <c r="D899" s="60"/>
      <c r="E899" s="60"/>
      <c r="F899" s="39">
        <v>52420.19</v>
      </c>
      <c r="G899" s="95" t="s">
        <v>269</v>
      </c>
    </row>
    <row r="900" spans="1:7" ht="12" customHeight="1" x14ac:dyDescent="0.3">
      <c r="A900" s="60">
        <v>10</v>
      </c>
      <c r="B900" s="131" t="s">
        <v>15</v>
      </c>
      <c r="C900" s="108" t="s">
        <v>350</v>
      </c>
      <c r="D900" s="36" t="s">
        <v>16</v>
      </c>
      <c r="E900" s="36">
        <v>2.5</v>
      </c>
      <c r="F900" s="129">
        <v>2726.67</v>
      </c>
      <c r="G900" s="157" t="s">
        <v>312</v>
      </c>
    </row>
    <row r="901" spans="1:7" ht="12" customHeight="1" x14ac:dyDescent="0.3">
      <c r="A901" s="60">
        <v>11</v>
      </c>
      <c r="B901" s="131" t="s">
        <v>15</v>
      </c>
      <c r="C901" s="108">
        <v>69</v>
      </c>
      <c r="D901" s="36" t="s">
        <v>16</v>
      </c>
      <c r="E901" s="36">
        <v>1.5</v>
      </c>
      <c r="F901" s="129">
        <v>1922.85</v>
      </c>
      <c r="G901" s="157" t="s">
        <v>312</v>
      </c>
    </row>
    <row r="902" spans="1:7" ht="12" customHeight="1" x14ac:dyDescent="0.3">
      <c r="A902" s="60">
        <v>12</v>
      </c>
      <c r="B902" s="131" t="s">
        <v>15</v>
      </c>
      <c r="C902" s="108">
        <v>14</v>
      </c>
      <c r="D902" s="36" t="s">
        <v>16</v>
      </c>
      <c r="E902" s="36">
        <v>1.5</v>
      </c>
      <c r="F902" s="129">
        <v>1922.85</v>
      </c>
      <c r="G902" s="157" t="s">
        <v>312</v>
      </c>
    </row>
    <row r="903" spans="1:7" ht="12" customHeight="1" x14ac:dyDescent="0.3">
      <c r="A903" s="60">
        <v>13</v>
      </c>
      <c r="B903" s="131" t="s">
        <v>365</v>
      </c>
      <c r="C903" s="108"/>
      <c r="D903" s="36" t="s">
        <v>14</v>
      </c>
      <c r="E903" s="36">
        <v>2</v>
      </c>
      <c r="F903" s="129">
        <v>22120.720000000001</v>
      </c>
      <c r="G903" s="157" t="s">
        <v>312</v>
      </c>
    </row>
    <row r="904" spans="1:7" ht="12" customHeight="1" x14ac:dyDescent="0.3">
      <c r="A904" s="60">
        <v>14</v>
      </c>
      <c r="B904" s="131" t="s">
        <v>15</v>
      </c>
      <c r="C904" s="108">
        <v>41</v>
      </c>
      <c r="D904" s="36" t="s">
        <v>16</v>
      </c>
      <c r="E904" s="36">
        <v>1.5</v>
      </c>
      <c r="F904" s="129">
        <v>1923.9</v>
      </c>
      <c r="G904" s="157" t="s">
        <v>329</v>
      </c>
    </row>
    <row r="905" spans="1:7" ht="12" customHeight="1" x14ac:dyDescent="0.3">
      <c r="A905" s="60">
        <v>15</v>
      </c>
      <c r="B905" s="131" t="s">
        <v>408</v>
      </c>
      <c r="C905" s="108"/>
      <c r="D905" s="36"/>
      <c r="E905" s="36"/>
      <c r="F905" s="129">
        <v>420</v>
      </c>
      <c r="G905" s="157" t="s">
        <v>394</v>
      </c>
    </row>
    <row r="906" spans="1:7" ht="12" customHeight="1" x14ac:dyDescent="0.3">
      <c r="A906" s="60">
        <v>16</v>
      </c>
      <c r="B906" s="131" t="s">
        <v>481</v>
      </c>
      <c r="C906" s="108"/>
      <c r="D906" s="36"/>
      <c r="E906" s="36"/>
      <c r="F906" s="129">
        <v>151645.41</v>
      </c>
      <c r="G906" s="157" t="s">
        <v>401</v>
      </c>
    </row>
    <row r="907" spans="1:7" ht="12" customHeight="1" x14ac:dyDescent="0.3">
      <c r="A907" s="108">
        <v>17</v>
      </c>
      <c r="B907" s="133" t="s">
        <v>495</v>
      </c>
      <c r="C907" s="108"/>
      <c r="D907" s="36"/>
      <c r="E907" s="36"/>
      <c r="F907" s="129">
        <v>1355.04</v>
      </c>
      <c r="G907" s="157"/>
    </row>
    <row r="908" spans="1:7" ht="12" customHeight="1" x14ac:dyDescent="0.3">
      <c r="A908" s="36"/>
      <c r="B908" s="131"/>
      <c r="C908" s="108"/>
      <c r="D908" s="36"/>
      <c r="E908" s="36"/>
      <c r="F908" s="129"/>
      <c r="G908" s="157"/>
    </row>
    <row r="909" spans="1:7" ht="12" customHeight="1" x14ac:dyDescent="0.3">
      <c r="A909" s="60"/>
      <c r="B909" s="37" t="s">
        <v>17</v>
      </c>
      <c r="C909" s="37"/>
      <c r="D909" s="60"/>
      <c r="E909" s="60"/>
      <c r="F909" s="40">
        <f>SUM(F891:F908)</f>
        <v>319081.08</v>
      </c>
      <c r="G909" s="95"/>
    </row>
    <row r="910" spans="1:7" ht="12" customHeight="1" x14ac:dyDescent="0.3">
      <c r="A910" s="116"/>
      <c r="B910" s="184" t="s">
        <v>504</v>
      </c>
      <c r="C910" s="184"/>
      <c r="D910" s="184"/>
      <c r="E910" s="184"/>
      <c r="F910" s="184"/>
      <c r="G910" s="44">
        <v>109235.19</v>
      </c>
    </row>
    <row r="911" spans="1:7" ht="12" customHeight="1" x14ac:dyDescent="0.3">
      <c r="A911" s="116"/>
      <c r="B911" s="43"/>
      <c r="C911" s="185" t="s">
        <v>498</v>
      </c>
      <c r="D911" s="185"/>
      <c r="E911" s="185"/>
      <c r="F911" s="185"/>
      <c r="G911" s="44">
        <v>265653.64</v>
      </c>
    </row>
    <row r="912" spans="1:7" ht="12" customHeight="1" x14ac:dyDescent="0.3">
      <c r="A912" s="116"/>
      <c r="B912" s="43"/>
      <c r="C912" s="185" t="s">
        <v>499</v>
      </c>
      <c r="D912" s="185"/>
      <c r="E912" s="185"/>
      <c r="F912" s="185"/>
      <c r="G912" s="44">
        <f>F909</f>
        <v>319081.08</v>
      </c>
    </row>
    <row r="913" spans="1:7" ht="12" customHeight="1" x14ac:dyDescent="0.3">
      <c r="A913" s="116"/>
      <c r="B913" s="46"/>
      <c r="C913" s="186" t="s">
        <v>525</v>
      </c>
      <c r="D913" s="186"/>
      <c r="E913" s="186"/>
      <c r="F913" s="186"/>
      <c r="G913" s="136">
        <v>23581.25</v>
      </c>
    </row>
    <row r="914" spans="1:7" ht="12" customHeight="1" x14ac:dyDescent="0.3">
      <c r="A914" s="116"/>
      <c r="B914" s="185" t="s">
        <v>505</v>
      </c>
      <c r="C914" s="185"/>
      <c r="D914" s="185"/>
      <c r="E914" s="185"/>
      <c r="F914" s="185"/>
      <c r="G914" s="44">
        <f>G910+G911-G912-G913</f>
        <v>32226.5</v>
      </c>
    </row>
    <row r="915" spans="1:7" ht="12" customHeight="1" x14ac:dyDescent="0.3">
      <c r="A915" s="116"/>
      <c r="B915" s="43"/>
      <c r="C915" s="43"/>
      <c r="D915" s="116"/>
      <c r="E915" s="116"/>
      <c r="F915" s="116"/>
      <c r="G915" s="63"/>
    </row>
    <row r="916" spans="1:7" ht="12" customHeight="1" x14ac:dyDescent="0.3">
      <c r="A916" s="116"/>
      <c r="B916" s="43"/>
      <c r="C916" s="43"/>
      <c r="D916" s="116"/>
      <c r="E916" s="116"/>
      <c r="F916" s="116"/>
      <c r="G916" s="63"/>
    </row>
    <row r="917" spans="1:7" ht="12" customHeight="1" x14ac:dyDescent="0.3">
      <c r="A917" s="180" t="s">
        <v>523</v>
      </c>
      <c r="B917" s="180"/>
      <c r="C917" s="180"/>
      <c r="D917" s="180"/>
      <c r="E917" s="180"/>
      <c r="F917" s="180"/>
      <c r="G917" s="180"/>
    </row>
    <row r="918" spans="1:7" ht="12" customHeight="1" x14ac:dyDescent="0.3">
      <c r="A918" s="187" t="s">
        <v>48</v>
      </c>
      <c r="B918" s="188"/>
      <c r="C918" s="188"/>
      <c r="D918" s="188"/>
      <c r="E918" s="188"/>
      <c r="F918" s="189"/>
      <c r="G918" s="81"/>
    </row>
    <row r="919" spans="1:7" ht="12" customHeight="1" x14ac:dyDescent="0.3">
      <c r="A919" s="60">
        <v>1</v>
      </c>
      <c r="B919" s="126" t="s">
        <v>72</v>
      </c>
      <c r="C919" s="60"/>
      <c r="D919" s="60" t="s">
        <v>68</v>
      </c>
      <c r="E919" s="89" t="s">
        <v>75</v>
      </c>
      <c r="F919" s="39">
        <v>11135.45</v>
      </c>
      <c r="G919" s="95" t="s">
        <v>19</v>
      </c>
    </row>
    <row r="920" spans="1:7" ht="12" customHeight="1" x14ac:dyDescent="0.3">
      <c r="A920" s="60">
        <v>2</v>
      </c>
      <c r="B920" s="126" t="s">
        <v>141</v>
      </c>
      <c r="C920" s="60">
        <v>21</v>
      </c>
      <c r="D920" s="60" t="s">
        <v>14</v>
      </c>
      <c r="E920" s="60">
        <v>2</v>
      </c>
      <c r="F920" s="39">
        <v>1022.13</v>
      </c>
      <c r="G920" s="60" t="s">
        <v>103</v>
      </c>
    </row>
    <row r="921" spans="1:7" ht="12" customHeight="1" x14ac:dyDescent="0.3">
      <c r="A921" s="60">
        <v>3</v>
      </c>
      <c r="B921" s="126"/>
      <c r="C921" s="60"/>
      <c r="D921" s="60"/>
      <c r="E921" s="60"/>
      <c r="F921" s="39"/>
      <c r="G921" s="60"/>
    </row>
    <row r="922" spans="1:7" ht="12" customHeight="1" x14ac:dyDescent="0.3">
      <c r="A922" s="60">
        <v>4</v>
      </c>
      <c r="B922" s="126" t="s">
        <v>165</v>
      </c>
      <c r="C922" s="60"/>
      <c r="D922" s="60"/>
      <c r="E922" s="60"/>
      <c r="F922" s="39">
        <v>248.33</v>
      </c>
      <c r="G922" s="60" t="s">
        <v>164</v>
      </c>
    </row>
    <row r="923" spans="1:7" ht="12" customHeight="1" x14ac:dyDescent="0.3">
      <c r="A923" s="60">
        <v>5</v>
      </c>
      <c r="B923" s="131" t="s">
        <v>234</v>
      </c>
      <c r="C923" s="108"/>
      <c r="D923" s="108"/>
      <c r="E923" s="108"/>
      <c r="F923" s="132">
        <v>15944.5</v>
      </c>
      <c r="G923" s="60" t="s">
        <v>239</v>
      </c>
    </row>
    <row r="924" spans="1:7" ht="12" customHeight="1" x14ac:dyDescent="0.3">
      <c r="A924" s="60">
        <v>6</v>
      </c>
      <c r="B924" s="131" t="s">
        <v>273</v>
      </c>
      <c r="C924" s="108">
        <v>25</v>
      </c>
      <c r="D924" s="108" t="s">
        <v>129</v>
      </c>
      <c r="E924" s="108">
        <v>1</v>
      </c>
      <c r="F924" s="132">
        <v>3651.13</v>
      </c>
      <c r="G924" s="60" t="s">
        <v>239</v>
      </c>
    </row>
    <row r="925" spans="1:7" ht="12" customHeight="1" x14ac:dyDescent="0.3">
      <c r="A925" s="60">
        <v>7</v>
      </c>
      <c r="B925" s="131" t="s">
        <v>294</v>
      </c>
      <c r="C925" s="108"/>
      <c r="D925" s="108" t="s">
        <v>14</v>
      </c>
      <c r="E925" s="108">
        <v>35</v>
      </c>
      <c r="F925" s="132">
        <v>16219.82</v>
      </c>
      <c r="G925" s="60" t="s">
        <v>269</v>
      </c>
    </row>
    <row r="926" spans="1:7" ht="12" customHeight="1" x14ac:dyDescent="0.3">
      <c r="A926" s="60">
        <v>8</v>
      </c>
      <c r="B926" s="131" t="s">
        <v>296</v>
      </c>
      <c r="C926" s="108"/>
      <c r="D926" s="108" t="s">
        <v>14</v>
      </c>
      <c r="E926" s="108">
        <v>14</v>
      </c>
      <c r="F926" s="132">
        <v>9990.1299999999992</v>
      </c>
      <c r="G926" s="60" t="s">
        <v>269</v>
      </c>
    </row>
    <row r="927" spans="1:7" ht="12" customHeight="1" x14ac:dyDescent="0.3">
      <c r="A927" s="60">
        <v>9</v>
      </c>
      <c r="B927" s="131" t="s">
        <v>298</v>
      </c>
      <c r="C927" s="108"/>
      <c r="D927" s="108" t="s">
        <v>14</v>
      </c>
      <c r="E927" s="108">
        <v>1</v>
      </c>
      <c r="F927" s="132">
        <v>362.72</v>
      </c>
      <c r="G927" s="60" t="s">
        <v>269</v>
      </c>
    </row>
    <row r="928" spans="1:7" ht="12" customHeight="1" x14ac:dyDescent="0.3">
      <c r="A928" s="60">
        <v>10</v>
      </c>
      <c r="B928" s="131" t="s">
        <v>301</v>
      </c>
      <c r="C928" s="108"/>
      <c r="D928" s="108" t="s">
        <v>14</v>
      </c>
      <c r="E928" s="108">
        <v>3</v>
      </c>
      <c r="F928" s="132">
        <v>8503.85</v>
      </c>
      <c r="G928" s="60" t="s">
        <v>269</v>
      </c>
    </row>
    <row r="929" spans="1:7" ht="12" customHeight="1" x14ac:dyDescent="0.3">
      <c r="A929" s="60">
        <v>11</v>
      </c>
      <c r="B929" s="131" t="s">
        <v>382</v>
      </c>
      <c r="C929" s="108"/>
      <c r="D929" s="108"/>
      <c r="E929" s="108"/>
      <c r="F929" s="132">
        <v>2500</v>
      </c>
      <c r="G929" s="60" t="s">
        <v>329</v>
      </c>
    </row>
    <row r="930" spans="1:7" ht="12" customHeight="1" x14ac:dyDescent="0.3">
      <c r="A930" s="60">
        <v>12</v>
      </c>
      <c r="B930" s="131" t="s">
        <v>13</v>
      </c>
      <c r="C930" s="108">
        <v>20</v>
      </c>
      <c r="D930" s="108" t="s">
        <v>14</v>
      </c>
      <c r="E930" s="108">
        <v>2</v>
      </c>
      <c r="F930" s="132">
        <v>923.24</v>
      </c>
      <c r="G930" s="60" t="s">
        <v>401</v>
      </c>
    </row>
    <row r="931" spans="1:7" ht="12" customHeight="1" x14ac:dyDescent="0.3">
      <c r="A931" s="60">
        <v>13</v>
      </c>
      <c r="B931" s="133" t="s">
        <v>495</v>
      </c>
      <c r="C931" s="108"/>
      <c r="D931" s="108"/>
      <c r="E931" s="108"/>
      <c r="F931" s="132">
        <v>1710.77</v>
      </c>
      <c r="G931" s="60"/>
    </row>
    <row r="932" spans="1:7" ht="12" customHeight="1" x14ac:dyDescent="0.3">
      <c r="A932" s="60"/>
      <c r="B932" s="88" t="s">
        <v>17</v>
      </c>
      <c r="C932" s="37"/>
      <c r="D932" s="60"/>
      <c r="E932" s="60"/>
      <c r="F932" s="40">
        <f>SUM(F919:F931)</f>
        <v>72212.070000000007</v>
      </c>
      <c r="G932" s="73"/>
    </row>
    <row r="933" spans="1:7" ht="12" customHeight="1" x14ac:dyDescent="0.3">
      <c r="A933" s="43"/>
      <c r="B933" s="184" t="s">
        <v>504</v>
      </c>
      <c r="C933" s="184"/>
      <c r="D933" s="184"/>
      <c r="E933" s="184"/>
      <c r="F933" s="184"/>
      <c r="G933" s="158">
        <v>-445498.01</v>
      </c>
    </row>
    <row r="934" spans="1:7" ht="12" customHeight="1" x14ac:dyDescent="0.3">
      <c r="A934" s="43"/>
      <c r="B934" s="43"/>
      <c r="C934" s="185" t="s">
        <v>498</v>
      </c>
      <c r="D934" s="185"/>
      <c r="E934" s="185"/>
      <c r="F934" s="185"/>
      <c r="G934" s="158">
        <v>135774.24</v>
      </c>
    </row>
    <row r="935" spans="1:7" ht="12" customHeight="1" x14ac:dyDescent="0.3">
      <c r="A935" s="43"/>
      <c r="B935" s="43"/>
      <c r="C935" s="185" t="s">
        <v>499</v>
      </c>
      <c r="D935" s="185"/>
      <c r="E935" s="185"/>
      <c r="F935" s="185"/>
      <c r="G935" s="158">
        <f>F932</f>
        <v>72212.070000000007</v>
      </c>
    </row>
    <row r="936" spans="1:7" ht="12" customHeight="1" x14ac:dyDescent="0.3">
      <c r="A936" s="43"/>
      <c r="B936" s="46"/>
      <c r="C936" s="186" t="s">
        <v>525</v>
      </c>
      <c r="D936" s="186"/>
      <c r="E936" s="186"/>
      <c r="F936" s="186"/>
      <c r="G936" s="136">
        <v>0</v>
      </c>
    </row>
    <row r="937" spans="1:7" ht="12" customHeight="1" x14ac:dyDescent="0.3">
      <c r="A937" s="43"/>
      <c r="B937" s="185" t="s">
        <v>505</v>
      </c>
      <c r="C937" s="185"/>
      <c r="D937" s="185"/>
      <c r="E937" s="185"/>
      <c r="F937" s="185"/>
      <c r="G937" s="158">
        <f>G933+G934-G935-G936</f>
        <v>-381935.84</v>
      </c>
    </row>
    <row r="938" spans="1:7" ht="12" customHeight="1" x14ac:dyDescent="0.3">
      <c r="A938" s="43"/>
      <c r="B938" s="43"/>
      <c r="C938" s="43"/>
      <c r="D938" s="116"/>
      <c r="E938" s="116"/>
      <c r="F938" s="116"/>
      <c r="G938" s="116"/>
    </row>
    <row r="939" spans="1:7" ht="12" customHeight="1" x14ac:dyDescent="0.3">
      <c r="A939" s="43"/>
      <c r="B939" s="43"/>
      <c r="C939" s="43"/>
      <c r="D939" s="116"/>
      <c r="E939" s="116"/>
      <c r="F939" s="116"/>
      <c r="G939" s="116"/>
    </row>
    <row r="940" spans="1:7" ht="12" customHeight="1" x14ac:dyDescent="0.3">
      <c r="A940" s="180" t="s">
        <v>523</v>
      </c>
      <c r="B940" s="180"/>
      <c r="C940" s="180"/>
      <c r="D940" s="180"/>
      <c r="E940" s="180"/>
      <c r="F940" s="180"/>
      <c r="G940" s="180"/>
    </row>
    <row r="941" spans="1:7" ht="12" customHeight="1" x14ac:dyDescent="0.3">
      <c r="A941" s="187" t="s">
        <v>49</v>
      </c>
      <c r="B941" s="188"/>
      <c r="C941" s="188"/>
      <c r="D941" s="188"/>
      <c r="E941" s="188"/>
      <c r="F941" s="188"/>
      <c r="G941" s="189"/>
    </row>
    <row r="942" spans="1:7" ht="12" customHeight="1" x14ac:dyDescent="0.3">
      <c r="A942" s="60">
        <v>1</v>
      </c>
      <c r="B942" s="126" t="s">
        <v>72</v>
      </c>
      <c r="C942" s="60"/>
      <c r="D942" s="60" t="s">
        <v>68</v>
      </c>
      <c r="E942" s="89" t="s">
        <v>76</v>
      </c>
      <c r="F942" s="39">
        <v>26551.16</v>
      </c>
      <c r="G942" s="95" t="s">
        <v>20</v>
      </c>
    </row>
    <row r="943" spans="1:7" ht="12" customHeight="1" x14ac:dyDescent="0.3">
      <c r="A943" s="60">
        <v>2</v>
      </c>
      <c r="B943" s="126" t="s">
        <v>146</v>
      </c>
      <c r="C943" s="60"/>
      <c r="D943" s="60" t="s">
        <v>16</v>
      </c>
      <c r="E943" s="60">
        <v>6</v>
      </c>
      <c r="F943" s="39">
        <v>4965.71</v>
      </c>
      <c r="G943" s="60" t="s">
        <v>103</v>
      </c>
    </row>
    <row r="944" spans="1:7" ht="12" customHeight="1" x14ac:dyDescent="0.3">
      <c r="A944" s="60">
        <v>3</v>
      </c>
      <c r="B944" s="126" t="s">
        <v>141</v>
      </c>
      <c r="C944" s="60">
        <v>194</v>
      </c>
      <c r="D944" s="60" t="s">
        <v>14</v>
      </c>
      <c r="E944" s="60">
        <v>2</v>
      </c>
      <c r="F944" s="39">
        <v>1433.94</v>
      </c>
      <c r="G944" s="60" t="s">
        <v>103</v>
      </c>
    </row>
    <row r="945" spans="1:7" ht="12" customHeight="1" x14ac:dyDescent="0.3">
      <c r="A945" s="60">
        <v>4</v>
      </c>
      <c r="B945" s="126" t="s">
        <v>15</v>
      </c>
      <c r="C945" s="60">
        <v>78</v>
      </c>
      <c r="D945" s="60" t="s">
        <v>16</v>
      </c>
      <c r="E945" s="60">
        <v>1.75</v>
      </c>
      <c r="F945" s="39">
        <v>1448.18</v>
      </c>
      <c r="G945" s="95" t="s">
        <v>100</v>
      </c>
    </row>
    <row r="946" spans="1:7" ht="12" customHeight="1" x14ac:dyDescent="0.3">
      <c r="A946" s="60">
        <v>5</v>
      </c>
      <c r="B946" s="126" t="s">
        <v>165</v>
      </c>
      <c r="C946" s="60"/>
      <c r="D946" s="60"/>
      <c r="E946" s="60"/>
      <c r="F946" s="39">
        <v>1245.6300000000001</v>
      </c>
      <c r="G946" s="60" t="s">
        <v>164</v>
      </c>
    </row>
    <row r="947" spans="1:7" ht="12" customHeight="1" x14ac:dyDescent="0.3">
      <c r="A947" s="60">
        <v>6</v>
      </c>
      <c r="B947" s="126" t="s">
        <v>82</v>
      </c>
      <c r="C947" s="60">
        <v>82</v>
      </c>
      <c r="D947" s="60" t="s">
        <v>14</v>
      </c>
      <c r="E947" s="60">
        <v>1</v>
      </c>
      <c r="F947" s="39">
        <v>450.26</v>
      </c>
      <c r="G947" s="95" t="s">
        <v>164</v>
      </c>
    </row>
    <row r="948" spans="1:7" ht="12" customHeight="1" x14ac:dyDescent="0.3">
      <c r="A948" s="60">
        <v>7</v>
      </c>
      <c r="B948" s="126" t="s">
        <v>172</v>
      </c>
      <c r="C948" s="60">
        <v>32</v>
      </c>
      <c r="D948" s="60" t="s">
        <v>16</v>
      </c>
      <c r="E948" s="60">
        <v>1</v>
      </c>
      <c r="F948" s="39">
        <v>801.46</v>
      </c>
      <c r="G948" s="95" t="s">
        <v>164</v>
      </c>
    </row>
    <row r="949" spans="1:7" ht="12" customHeight="1" x14ac:dyDescent="0.3">
      <c r="A949" s="60">
        <v>8</v>
      </c>
      <c r="B949" s="126" t="s">
        <v>207</v>
      </c>
      <c r="C949" s="60"/>
      <c r="D949" s="60" t="s">
        <v>521</v>
      </c>
      <c r="E949" s="60">
        <v>1</v>
      </c>
      <c r="F949" s="39">
        <v>3379.59</v>
      </c>
      <c r="G949" s="95" t="s">
        <v>196</v>
      </c>
    </row>
    <row r="950" spans="1:7" ht="12" customHeight="1" x14ac:dyDescent="0.3">
      <c r="A950" s="60">
        <v>9</v>
      </c>
      <c r="B950" s="126" t="s">
        <v>172</v>
      </c>
      <c r="C950" s="60">
        <v>94</v>
      </c>
      <c r="D950" s="60" t="s">
        <v>16</v>
      </c>
      <c r="E950" s="60">
        <v>1</v>
      </c>
      <c r="F950" s="39">
        <v>801.46</v>
      </c>
      <c r="G950" s="95" t="s">
        <v>196</v>
      </c>
    </row>
    <row r="951" spans="1:7" ht="12" customHeight="1" x14ac:dyDescent="0.3">
      <c r="A951" s="60">
        <v>11</v>
      </c>
      <c r="B951" s="131" t="s">
        <v>242</v>
      </c>
      <c r="C951" s="108">
        <v>192</v>
      </c>
      <c r="D951" s="108" t="s">
        <v>16</v>
      </c>
      <c r="E951" s="108">
        <v>56.8</v>
      </c>
      <c r="F951" s="132">
        <v>26798.7</v>
      </c>
      <c r="G951" s="60" t="s">
        <v>196</v>
      </c>
    </row>
    <row r="952" spans="1:7" ht="12" customHeight="1" x14ac:dyDescent="0.3">
      <c r="A952" s="60">
        <v>12</v>
      </c>
      <c r="B952" s="131" t="s">
        <v>299</v>
      </c>
      <c r="C952" s="108"/>
      <c r="D952" s="108" t="s">
        <v>63</v>
      </c>
      <c r="E952" s="108">
        <v>30</v>
      </c>
      <c r="F952" s="132">
        <v>24502.35</v>
      </c>
      <c r="G952" s="60" t="s">
        <v>239</v>
      </c>
    </row>
    <row r="953" spans="1:7" ht="12" customHeight="1" x14ac:dyDescent="0.3">
      <c r="A953" s="60">
        <v>13</v>
      </c>
      <c r="B953" s="131" t="s">
        <v>234</v>
      </c>
      <c r="C953" s="108"/>
      <c r="D953" s="108"/>
      <c r="E953" s="108"/>
      <c r="F953" s="132">
        <v>24044.33</v>
      </c>
      <c r="G953" s="60" t="s">
        <v>239</v>
      </c>
    </row>
    <row r="954" spans="1:7" ht="12" customHeight="1" x14ac:dyDescent="0.3">
      <c r="A954" s="60">
        <v>14</v>
      </c>
      <c r="B954" s="131" t="s">
        <v>300</v>
      </c>
      <c r="C954" s="108"/>
      <c r="D954" s="108" t="s">
        <v>63</v>
      </c>
      <c r="E954" s="108">
        <v>30</v>
      </c>
      <c r="F954" s="132">
        <v>24502.35</v>
      </c>
      <c r="G954" s="60" t="s">
        <v>269</v>
      </c>
    </row>
    <row r="955" spans="1:7" ht="12" customHeight="1" x14ac:dyDescent="0.3">
      <c r="A955" s="60">
        <v>15</v>
      </c>
      <c r="B955" s="131" t="s">
        <v>310</v>
      </c>
      <c r="C955" s="60" t="s">
        <v>311</v>
      </c>
      <c r="D955" s="60" t="s">
        <v>16</v>
      </c>
      <c r="E955" s="60">
        <v>63</v>
      </c>
      <c r="F955" s="39">
        <v>30187</v>
      </c>
      <c r="G955" s="60" t="s">
        <v>269</v>
      </c>
    </row>
    <row r="956" spans="1:7" ht="12" customHeight="1" x14ac:dyDescent="0.3">
      <c r="A956" s="60">
        <v>16</v>
      </c>
      <c r="B956" s="130" t="s">
        <v>493</v>
      </c>
      <c r="C956" s="60"/>
      <c r="D956" s="60"/>
      <c r="E956" s="60"/>
      <c r="F956" s="39">
        <v>39951.22</v>
      </c>
      <c r="G956" s="95" t="s">
        <v>269</v>
      </c>
    </row>
    <row r="957" spans="1:7" ht="12" customHeight="1" x14ac:dyDescent="0.3">
      <c r="A957" s="60">
        <v>17</v>
      </c>
      <c r="B957" s="159" t="s">
        <v>238</v>
      </c>
      <c r="C957" s="60"/>
      <c r="D957" s="108" t="s">
        <v>63</v>
      </c>
      <c r="E957" s="108">
        <v>30</v>
      </c>
      <c r="F957" s="132">
        <v>24502.35</v>
      </c>
      <c r="G957" s="60" t="s">
        <v>312</v>
      </c>
    </row>
    <row r="958" spans="1:7" ht="12" customHeight="1" x14ac:dyDescent="0.3">
      <c r="A958" s="209">
        <v>18</v>
      </c>
      <c r="B958" s="160" t="s">
        <v>327</v>
      </c>
      <c r="C958" s="211"/>
      <c r="D958" s="211"/>
      <c r="E958" s="211"/>
      <c r="F958" s="213">
        <v>1890</v>
      </c>
      <c r="G958" s="209" t="s">
        <v>329</v>
      </c>
    </row>
    <row r="959" spans="1:7" ht="12" customHeight="1" x14ac:dyDescent="0.3">
      <c r="A959" s="210"/>
      <c r="B959" s="131" t="s">
        <v>328</v>
      </c>
      <c r="C959" s="212"/>
      <c r="D959" s="212"/>
      <c r="E959" s="212"/>
      <c r="F959" s="214"/>
      <c r="G959" s="210"/>
    </row>
    <row r="960" spans="1:7" ht="12" customHeight="1" x14ac:dyDescent="0.3">
      <c r="A960" s="36">
        <v>19</v>
      </c>
      <c r="B960" s="131" t="s">
        <v>377</v>
      </c>
      <c r="C960" s="108"/>
      <c r="D960" s="108"/>
      <c r="E960" s="108"/>
      <c r="F960" s="129">
        <v>14745.08</v>
      </c>
      <c r="G960" s="36" t="s">
        <v>329</v>
      </c>
    </row>
    <row r="961" spans="1:8" ht="12" customHeight="1" x14ac:dyDescent="0.3">
      <c r="A961" s="36">
        <v>20</v>
      </c>
      <c r="B961" s="131" t="s">
        <v>417</v>
      </c>
      <c r="C961" s="108"/>
      <c r="D961" s="108" t="s">
        <v>134</v>
      </c>
      <c r="E961" s="108">
        <v>1</v>
      </c>
      <c r="F961" s="129">
        <v>28415</v>
      </c>
      <c r="G961" s="36" t="s">
        <v>394</v>
      </c>
    </row>
    <row r="962" spans="1:8" ht="12" customHeight="1" x14ac:dyDescent="0.3">
      <c r="A962" s="36">
        <v>21</v>
      </c>
      <c r="B962" s="131" t="s">
        <v>409</v>
      </c>
      <c r="C962" s="108"/>
      <c r="D962" s="108" t="s">
        <v>522</v>
      </c>
      <c r="E962" s="108">
        <v>8</v>
      </c>
      <c r="F962" s="132">
        <v>74000</v>
      </c>
      <c r="G962" s="60" t="s">
        <v>401</v>
      </c>
    </row>
    <row r="963" spans="1:8" ht="12" customHeight="1" x14ac:dyDescent="0.3">
      <c r="A963" s="36">
        <v>22</v>
      </c>
      <c r="B963" s="131" t="s">
        <v>410</v>
      </c>
      <c r="C963" s="108"/>
      <c r="D963" s="108" t="s">
        <v>136</v>
      </c>
      <c r="E963" s="108">
        <v>1</v>
      </c>
      <c r="F963" s="132">
        <v>153781.82</v>
      </c>
      <c r="G963" s="60" t="s">
        <v>401</v>
      </c>
    </row>
    <row r="964" spans="1:8" ht="12" customHeight="1" x14ac:dyDescent="0.3">
      <c r="A964" s="36">
        <v>23</v>
      </c>
      <c r="B964" s="130" t="s">
        <v>478</v>
      </c>
      <c r="C964" s="108"/>
      <c r="D964" s="108" t="s">
        <v>16</v>
      </c>
      <c r="E964" s="108">
        <v>16</v>
      </c>
      <c r="F964" s="132">
        <v>22629.39</v>
      </c>
      <c r="G964" s="60" t="s">
        <v>401</v>
      </c>
      <c r="H964" s="2"/>
    </row>
    <row r="965" spans="1:8" ht="12" customHeight="1" x14ac:dyDescent="0.3">
      <c r="A965" s="60">
        <v>24</v>
      </c>
      <c r="B965" s="133" t="s">
        <v>495</v>
      </c>
      <c r="C965" s="126"/>
      <c r="D965" s="60"/>
      <c r="E965" s="60"/>
      <c r="F965" s="39">
        <v>4432.2</v>
      </c>
      <c r="G965" s="95"/>
      <c r="H965" s="7"/>
    </row>
    <row r="966" spans="1:8" ht="12" customHeight="1" x14ac:dyDescent="0.3">
      <c r="A966" s="60"/>
      <c r="B966" s="37" t="s">
        <v>17</v>
      </c>
      <c r="C966" s="37"/>
      <c r="D966" s="37"/>
      <c r="E966" s="60"/>
      <c r="F966" s="40">
        <f>SUM(F942:F965)</f>
        <v>535459.17999999993</v>
      </c>
      <c r="G966" s="62"/>
      <c r="H966" s="1"/>
    </row>
    <row r="967" spans="1:8" ht="12" customHeight="1" x14ac:dyDescent="0.3">
      <c r="A967" s="46"/>
      <c r="B967" s="184" t="s">
        <v>504</v>
      </c>
      <c r="C967" s="184"/>
      <c r="D967" s="184"/>
      <c r="E967" s="184"/>
      <c r="F967" s="184"/>
      <c r="G967" s="44">
        <v>-150882.23000000001</v>
      </c>
      <c r="H967" s="2"/>
    </row>
    <row r="968" spans="1:8" ht="12" customHeight="1" x14ac:dyDescent="0.3">
      <c r="A968" s="46"/>
      <c r="B968" s="43"/>
      <c r="C968" s="185" t="s">
        <v>498</v>
      </c>
      <c r="D968" s="185"/>
      <c r="E968" s="185"/>
      <c r="F968" s="185"/>
      <c r="G968" s="64">
        <v>522869.28</v>
      </c>
    </row>
    <row r="969" spans="1:8" ht="12" customHeight="1" x14ac:dyDescent="0.3">
      <c r="A969" s="46"/>
      <c r="B969" s="43"/>
      <c r="C969" s="185" t="s">
        <v>499</v>
      </c>
      <c r="D969" s="185"/>
      <c r="E969" s="185"/>
      <c r="F969" s="185"/>
      <c r="G969" s="64">
        <f>F966</f>
        <v>535459.17999999993</v>
      </c>
    </row>
    <row r="970" spans="1:8" ht="12" customHeight="1" x14ac:dyDescent="0.3">
      <c r="A970" s="46"/>
      <c r="B970" s="46"/>
      <c r="C970" s="186" t="s">
        <v>525</v>
      </c>
      <c r="D970" s="186"/>
      <c r="E970" s="186"/>
      <c r="F970" s="186"/>
      <c r="G970" s="136">
        <v>24657.63</v>
      </c>
    </row>
    <row r="971" spans="1:8" ht="12" customHeight="1" x14ac:dyDescent="0.3">
      <c r="A971" s="46"/>
      <c r="B971" s="185" t="s">
        <v>505</v>
      </c>
      <c r="C971" s="185"/>
      <c r="D971" s="185"/>
      <c r="E971" s="185"/>
      <c r="F971" s="185"/>
      <c r="G971" s="64">
        <f>G967+G968-G969-G970</f>
        <v>-188129.75999999989</v>
      </c>
    </row>
    <row r="972" spans="1:8" ht="12" customHeight="1" x14ac:dyDescent="0.3">
      <c r="A972" s="46"/>
      <c r="B972" s="46"/>
      <c r="C972" s="46"/>
      <c r="D972" s="46"/>
      <c r="E972" s="46"/>
      <c r="F972" s="46"/>
      <c r="G972" s="46"/>
    </row>
    <row r="973" spans="1:8" ht="12" customHeight="1" x14ac:dyDescent="0.3">
      <c r="A973" s="46"/>
      <c r="B973" s="46"/>
      <c r="C973" s="46"/>
      <c r="D973" s="46"/>
      <c r="E973" s="46"/>
      <c r="F973" s="46"/>
      <c r="G973" s="46"/>
    </row>
    <row r="974" spans="1:8" ht="12" customHeight="1" x14ac:dyDescent="0.3">
      <c r="A974" s="46"/>
      <c r="B974" s="46"/>
      <c r="C974" s="46"/>
      <c r="D974" s="46"/>
      <c r="E974" s="46"/>
      <c r="F974" s="46"/>
      <c r="G974" s="46"/>
    </row>
    <row r="975" spans="1:8" ht="12" customHeight="1" x14ac:dyDescent="0.3">
      <c r="A975" s="46"/>
      <c r="B975" s="46"/>
      <c r="C975" s="46"/>
      <c r="D975" s="46"/>
      <c r="E975" s="46"/>
      <c r="F975" s="46"/>
      <c r="G975" s="46"/>
    </row>
    <row r="976" spans="1:8" ht="12" customHeight="1" x14ac:dyDescent="0.3">
      <c r="A976" s="46"/>
      <c r="B976" s="46"/>
      <c r="C976" s="46"/>
      <c r="D976" s="46"/>
      <c r="E976" s="46"/>
      <c r="F976" s="46"/>
      <c r="G976" s="46"/>
    </row>
    <row r="977" spans="1:7" ht="12" customHeight="1" x14ac:dyDescent="0.3">
      <c r="A977" s="46"/>
      <c r="B977" s="46"/>
      <c r="C977" s="46"/>
      <c r="D977" s="46"/>
      <c r="E977" s="46"/>
      <c r="F977" s="46"/>
      <c r="G977" s="46"/>
    </row>
    <row r="978" spans="1:7" ht="12" customHeight="1" x14ac:dyDescent="0.3">
      <c r="A978" s="46"/>
      <c r="B978" s="46"/>
      <c r="C978" s="46"/>
      <c r="D978" s="46"/>
      <c r="E978" s="46"/>
      <c r="F978" s="46"/>
      <c r="G978" s="46"/>
    </row>
    <row r="979" spans="1:7" ht="12" customHeight="1" x14ac:dyDescent="0.3">
      <c r="A979" s="46"/>
      <c r="B979" s="46"/>
      <c r="C979" s="46"/>
      <c r="D979" s="46"/>
      <c r="E979" s="46"/>
      <c r="F979" s="46"/>
      <c r="G979" s="46"/>
    </row>
    <row r="980" spans="1:7" ht="12" customHeight="1" x14ac:dyDescent="0.3">
      <c r="A980" s="46"/>
      <c r="B980" s="46"/>
      <c r="C980" s="46"/>
      <c r="D980" s="46"/>
      <c r="E980" s="46"/>
      <c r="F980" s="46"/>
      <c r="G980" s="46"/>
    </row>
    <row r="981" spans="1:7" ht="12" customHeight="1" x14ac:dyDescent="0.3">
      <c r="A981" s="46"/>
      <c r="B981" s="46"/>
      <c r="C981" s="46"/>
      <c r="D981" s="46"/>
      <c r="E981" s="46"/>
      <c r="F981" s="46"/>
      <c r="G981" s="46"/>
    </row>
    <row r="982" spans="1:7" ht="12" customHeight="1" x14ac:dyDescent="0.3">
      <c r="A982" s="46"/>
      <c r="B982" s="46"/>
      <c r="C982" s="46"/>
      <c r="D982" s="46"/>
      <c r="E982" s="46"/>
      <c r="F982" s="46"/>
      <c r="G982" s="46"/>
    </row>
    <row r="983" spans="1:7" ht="12" customHeight="1" x14ac:dyDescent="0.3">
      <c r="A983" s="46"/>
      <c r="B983" s="46"/>
      <c r="C983" s="46"/>
      <c r="D983" s="46"/>
      <c r="E983" s="46"/>
      <c r="F983" s="46"/>
      <c r="G983" s="46"/>
    </row>
    <row r="984" spans="1:7" ht="12" customHeight="1" x14ac:dyDescent="0.3">
      <c r="A984" s="46"/>
      <c r="B984" s="46"/>
      <c r="C984" s="46"/>
      <c r="D984" s="46"/>
      <c r="E984" s="46"/>
      <c r="F984" s="46"/>
      <c r="G984" s="46"/>
    </row>
    <row r="985" spans="1:7" ht="12" customHeight="1" x14ac:dyDescent="0.3">
      <c r="A985" s="46"/>
      <c r="B985" s="46"/>
      <c r="C985" s="46"/>
      <c r="D985" s="46"/>
      <c r="E985" s="46"/>
      <c r="F985" s="46"/>
      <c r="G985" s="46"/>
    </row>
    <row r="986" spans="1:7" ht="12" customHeight="1" x14ac:dyDescent="0.3">
      <c r="A986" s="46"/>
      <c r="B986" s="46"/>
      <c r="C986" s="46"/>
      <c r="D986" s="46"/>
      <c r="E986" s="46"/>
      <c r="F986" s="46"/>
      <c r="G986" s="46"/>
    </row>
    <row r="987" spans="1:7" ht="12" customHeight="1" x14ac:dyDescent="0.3">
      <c r="A987" s="46"/>
      <c r="B987" s="46"/>
      <c r="C987" s="46"/>
      <c r="D987" s="46"/>
      <c r="E987" s="46"/>
      <c r="F987" s="46"/>
      <c r="G987" s="46"/>
    </row>
    <row r="988" spans="1:7" ht="12" customHeight="1" x14ac:dyDescent="0.3">
      <c r="A988" s="46"/>
      <c r="B988" s="46"/>
      <c r="C988" s="46"/>
      <c r="D988" s="46"/>
      <c r="E988" s="46"/>
      <c r="F988" s="46"/>
      <c r="G988" s="46"/>
    </row>
    <row r="989" spans="1:7" ht="12" customHeight="1" x14ac:dyDescent="0.3">
      <c r="A989" s="46"/>
      <c r="B989" s="46"/>
      <c r="C989" s="46"/>
      <c r="D989" s="46"/>
      <c r="E989" s="46"/>
      <c r="F989" s="46"/>
      <c r="G989" s="46"/>
    </row>
    <row r="990" spans="1:7" ht="12" customHeight="1" x14ac:dyDescent="0.3">
      <c r="A990" s="46"/>
      <c r="B990" s="46"/>
      <c r="C990" s="46"/>
      <c r="D990" s="46"/>
      <c r="E990" s="46"/>
      <c r="F990" s="46"/>
      <c r="G990" s="46"/>
    </row>
    <row r="991" spans="1:7" ht="12" customHeight="1" x14ac:dyDescent="0.3">
      <c r="A991" s="46"/>
      <c r="B991" s="46"/>
      <c r="C991" s="46"/>
      <c r="D991" s="46"/>
      <c r="E991" s="46"/>
      <c r="F991" s="46"/>
      <c r="G991" s="46"/>
    </row>
    <row r="992" spans="1:7" ht="12" customHeight="1" x14ac:dyDescent="0.3">
      <c r="A992" s="46"/>
      <c r="B992" s="46"/>
      <c r="C992" s="46"/>
      <c r="D992" s="46"/>
      <c r="E992" s="46"/>
      <c r="F992" s="46"/>
      <c r="G992" s="46"/>
    </row>
    <row r="993" spans="1:7" ht="12" customHeight="1" x14ac:dyDescent="0.3">
      <c r="A993" s="46"/>
      <c r="B993" s="46"/>
      <c r="C993" s="46"/>
      <c r="D993" s="46"/>
      <c r="E993" s="46"/>
      <c r="F993" s="46"/>
      <c r="G993" s="46"/>
    </row>
    <row r="994" spans="1:7" ht="12" customHeight="1" x14ac:dyDescent="0.3">
      <c r="A994" s="46"/>
      <c r="B994" s="46"/>
      <c r="C994" s="46"/>
      <c r="D994" s="46"/>
      <c r="E994" s="46"/>
      <c r="F994" s="46"/>
      <c r="G994" s="46"/>
    </row>
    <row r="995" spans="1:7" ht="12" customHeight="1" x14ac:dyDescent="0.3">
      <c r="A995" s="46"/>
      <c r="B995" s="46"/>
      <c r="C995" s="46"/>
      <c r="D995" s="46"/>
      <c r="E995" s="46"/>
      <c r="F995" s="46"/>
      <c r="G995" s="46"/>
    </row>
    <row r="996" spans="1:7" ht="12" customHeight="1" x14ac:dyDescent="0.3">
      <c r="A996" s="46"/>
      <c r="B996" s="46"/>
      <c r="C996" s="46"/>
      <c r="D996" s="46"/>
      <c r="E996" s="46"/>
      <c r="F996" s="46"/>
      <c r="G996" s="46"/>
    </row>
    <row r="997" spans="1:7" ht="12" customHeight="1" x14ac:dyDescent="0.3">
      <c r="A997" s="46"/>
      <c r="B997" s="46"/>
      <c r="C997" s="46"/>
      <c r="D997" s="46"/>
      <c r="E997" s="46"/>
      <c r="F997" s="46"/>
      <c r="G997" s="46"/>
    </row>
    <row r="998" spans="1:7" ht="12" customHeight="1" x14ac:dyDescent="0.3">
      <c r="A998" s="46"/>
      <c r="B998" s="46"/>
      <c r="C998" s="46"/>
      <c r="D998" s="46"/>
      <c r="E998" s="46"/>
      <c r="F998" s="46"/>
      <c r="G998" s="46"/>
    </row>
    <row r="999" spans="1:7" ht="12" customHeight="1" x14ac:dyDescent="0.3">
      <c r="A999" s="46"/>
      <c r="B999" s="46"/>
      <c r="C999" s="46"/>
      <c r="D999" s="46"/>
      <c r="E999" s="46"/>
      <c r="F999" s="46"/>
      <c r="G999" s="46"/>
    </row>
    <row r="1000" spans="1:7" ht="12" customHeight="1" x14ac:dyDescent="0.3">
      <c r="A1000" s="46"/>
      <c r="B1000" s="46"/>
      <c r="C1000" s="46"/>
      <c r="D1000" s="46"/>
      <c r="E1000" s="46"/>
      <c r="F1000" s="46"/>
      <c r="G1000" s="46"/>
    </row>
    <row r="1001" spans="1:7" ht="12" customHeight="1" x14ac:dyDescent="0.3">
      <c r="A1001" s="46"/>
      <c r="B1001" s="46"/>
      <c r="C1001" s="46"/>
      <c r="D1001" s="46"/>
      <c r="E1001" s="46"/>
      <c r="F1001" s="46"/>
      <c r="G1001" s="46"/>
    </row>
    <row r="1002" spans="1:7" ht="12" customHeight="1" x14ac:dyDescent="0.3">
      <c r="A1002" s="46"/>
      <c r="B1002" s="46"/>
      <c r="C1002" s="46"/>
      <c r="D1002" s="46"/>
      <c r="E1002" s="46"/>
      <c r="F1002" s="46"/>
      <c r="G1002" s="46"/>
    </row>
    <row r="1003" spans="1:7" ht="12" customHeight="1" x14ac:dyDescent="0.3">
      <c r="A1003" s="46"/>
      <c r="B1003" s="46"/>
      <c r="C1003" s="46"/>
      <c r="D1003" s="46"/>
      <c r="E1003" s="46"/>
      <c r="F1003" s="46"/>
      <c r="G1003" s="46"/>
    </row>
    <row r="1004" spans="1:7" ht="12" customHeight="1" x14ac:dyDescent="0.3">
      <c r="A1004" s="46"/>
      <c r="B1004" s="46"/>
      <c r="C1004" s="46"/>
      <c r="D1004" s="46"/>
      <c r="E1004" s="46"/>
      <c r="F1004" s="46"/>
      <c r="G1004" s="46"/>
    </row>
    <row r="1005" spans="1:7" ht="12" customHeight="1" x14ac:dyDescent="0.3">
      <c r="A1005" s="46"/>
      <c r="B1005" s="46"/>
      <c r="C1005" s="46"/>
      <c r="D1005" s="46"/>
      <c r="E1005" s="46"/>
      <c r="F1005" s="46"/>
      <c r="G1005" s="46"/>
    </row>
    <row r="1006" spans="1:7" ht="12" customHeight="1" x14ac:dyDescent="0.3">
      <c r="A1006" s="46"/>
      <c r="B1006" s="46"/>
      <c r="C1006" s="46"/>
      <c r="D1006" s="46"/>
      <c r="E1006" s="46"/>
      <c r="F1006" s="46"/>
      <c r="G1006" s="46"/>
    </row>
    <row r="1007" spans="1:7" ht="12" customHeight="1" x14ac:dyDescent="0.3">
      <c r="A1007" s="46"/>
      <c r="B1007" s="46"/>
      <c r="C1007" s="46"/>
      <c r="D1007" s="46"/>
      <c r="E1007" s="46"/>
      <c r="F1007" s="46"/>
      <c r="G1007" s="46"/>
    </row>
    <row r="1008" spans="1:7" ht="12" customHeight="1" x14ac:dyDescent="0.3">
      <c r="A1008" s="46"/>
      <c r="B1008" s="46"/>
      <c r="C1008" s="46"/>
      <c r="D1008" s="46"/>
      <c r="E1008" s="46"/>
      <c r="F1008" s="46"/>
      <c r="G1008" s="46"/>
    </row>
    <row r="1009" spans="1:7" ht="12" customHeight="1" x14ac:dyDescent="0.3">
      <c r="A1009" s="46"/>
      <c r="B1009" s="46"/>
      <c r="C1009" s="46"/>
      <c r="D1009" s="46"/>
      <c r="E1009" s="46"/>
      <c r="F1009" s="46"/>
      <c r="G1009" s="46"/>
    </row>
    <row r="1010" spans="1:7" ht="12" customHeight="1" x14ac:dyDescent="0.3">
      <c r="A1010" s="46"/>
      <c r="B1010" s="46"/>
      <c r="C1010" s="46"/>
      <c r="D1010" s="46"/>
      <c r="E1010" s="46"/>
      <c r="F1010" s="46"/>
      <c r="G1010" s="46"/>
    </row>
    <row r="1011" spans="1:7" ht="12" customHeight="1" x14ac:dyDescent="0.3">
      <c r="A1011" s="46"/>
      <c r="B1011" s="46"/>
      <c r="C1011" s="46"/>
      <c r="D1011" s="46"/>
      <c r="E1011" s="46"/>
      <c r="F1011" s="46"/>
      <c r="G1011" s="46"/>
    </row>
    <row r="1012" spans="1:7" ht="12" customHeight="1" x14ac:dyDescent="0.3">
      <c r="A1012" s="46"/>
      <c r="B1012" s="46"/>
      <c r="C1012" s="46"/>
      <c r="D1012" s="46"/>
      <c r="E1012" s="46"/>
      <c r="F1012" s="46"/>
      <c r="G1012" s="46"/>
    </row>
    <row r="1013" spans="1:7" ht="12" customHeight="1" x14ac:dyDescent="0.3">
      <c r="A1013" s="46"/>
      <c r="B1013" s="46"/>
      <c r="C1013" s="46"/>
      <c r="D1013" s="46"/>
      <c r="E1013" s="46"/>
      <c r="F1013" s="46"/>
      <c r="G1013" s="46"/>
    </row>
    <row r="1014" spans="1:7" ht="12" customHeight="1" x14ac:dyDescent="0.3">
      <c r="A1014" s="46"/>
      <c r="B1014" s="46"/>
      <c r="C1014" s="46"/>
      <c r="D1014" s="46"/>
      <c r="E1014" s="46"/>
      <c r="F1014" s="46"/>
      <c r="G1014" s="46"/>
    </row>
    <row r="1015" spans="1:7" ht="12" customHeight="1" x14ac:dyDescent="0.3">
      <c r="A1015" s="46"/>
      <c r="B1015" s="46"/>
      <c r="C1015" s="46"/>
      <c r="D1015" s="46"/>
      <c r="E1015" s="46"/>
      <c r="F1015" s="46"/>
      <c r="G1015" s="46"/>
    </row>
    <row r="1016" spans="1:7" ht="12" customHeight="1" x14ac:dyDescent="0.3">
      <c r="A1016" s="46"/>
      <c r="B1016" s="46"/>
      <c r="C1016" s="46"/>
      <c r="D1016" s="46"/>
      <c r="E1016" s="46"/>
      <c r="F1016" s="46"/>
      <c r="G1016" s="46"/>
    </row>
    <row r="1017" spans="1:7" ht="12" customHeight="1" x14ac:dyDescent="0.3">
      <c r="A1017" s="46"/>
      <c r="B1017" s="46"/>
      <c r="C1017" s="46"/>
      <c r="D1017" s="46"/>
      <c r="E1017" s="46"/>
      <c r="F1017" s="46"/>
      <c r="G1017" s="46"/>
    </row>
    <row r="1018" spans="1:7" ht="12" customHeight="1" x14ac:dyDescent="0.3">
      <c r="A1018" s="46"/>
      <c r="B1018" s="46"/>
      <c r="C1018" s="46"/>
      <c r="D1018" s="46"/>
      <c r="E1018" s="46"/>
      <c r="F1018" s="46"/>
      <c r="G1018" s="46"/>
    </row>
    <row r="1019" spans="1:7" ht="12" customHeight="1" x14ac:dyDescent="0.3">
      <c r="A1019" s="46"/>
      <c r="B1019" s="46"/>
      <c r="C1019" s="46"/>
      <c r="D1019" s="46"/>
      <c r="E1019" s="46"/>
      <c r="F1019" s="46"/>
      <c r="G1019" s="46"/>
    </row>
    <row r="1020" spans="1:7" ht="12" customHeight="1" x14ac:dyDescent="0.3">
      <c r="A1020" s="46"/>
      <c r="B1020" s="46"/>
      <c r="C1020" s="46"/>
      <c r="D1020" s="46"/>
      <c r="E1020" s="46"/>
      <c r="F1020" s="46"/>
      <c r="G1020" s="46"/>
    </row>
    <row r="1021" spans="1:7" ht="12" customHeight="1" x14ac:dyDescent="0.3">
      <c r="A1021" s="46"/>
      <c r="B1021" s="46"/>
      <c r="C1021" s="46"/>
      <c r="D1021" s="46"/>
      <c r="E1021" s="46"/>
      <c r="F1021" s="46"/>
      <c r="G1021" s="46"/>
    </row>
    <row r="1022" spans="1:7" ht="12" customHeight="1" x14ac:dyDescent="0.3">
      <c r="A1022" s="46"/>
      <c r="B1022" s="46"/>
      <c r="C1022" s="46"/>
      <c r="D1022" s="46"/>
      <c r="E1022" s="46"/>
      <c r="F1022" s="46"/>
      <c r="G1022" s="46"/>
    </row>
    <row r="1023" spans="1:7" ht="12" customHeight="1" x14ac:dyDescent="0.3">
      <c r="A1023" s="46"/>
      <c r="B1023" s="46"/>
      <c r="C1023" s="46"/>
      <c r="D1023" s="46"/>
      <c r="E1023" s="46"/>
      <c r="F1023" s="46"/>
      <c r="G1023" s="46"/>
    </row>
    <row r="1024" spans="1:7" ht="12" customHeight="1" x14ac:dyDescent="0.3">
      <c r="A1024" s="46"/>
      <c r="B1024" s="46"/>
      <c r="C1024" s="46"/>
      <c r="D1024" s="46"/>
      <c r="E1024" s="46"/>
      <c r="F1024" s="46"/>
      <c r="G1024" s="46"/>
    </row>
    <row r="1025" spans="1:7" ht="12" customHeight="1" x14ac:dyDescent="0.3">
      <c r="A1025" s="46"/>
      <c r="B1025" s="46"/>
      <c r="C1025" s="46"/>
      <c r="D1025" s="46"/>
      <c r="E1025" s="46"/>
      <c r="F1025" s="46"/>
      <c r="G1025" s="46"/>
    </row>
    <row r="1026" spans="1:7" ht="12" customHeight="1" x14ac:dyDescent="0.3">
      <c r="A1026" s="46"/>
      <c r="B1026" s="46"/>
      <c r="C1026" s="46"/>
      <c r="D1026" s="46"/>
      <c r="E1026" s="46"/>
      <c r="F1026" s="46"/>
      <c r="G1026" s="46"/>
    </row>
    <row r="1027" spans="1:7" ht="12" customHeight="1" x14ac:dyDescent="0.3">
      <c r="A1027" s="46"/>
      <c r="B1027" s="46"/>
      <c r="C1027" s="46"/>
      <c r="D1027" s="46"/>
      <c r="E1027" s="46"/>
      <c r="F1027" s="46"/>
      <c r="G1027" s="46"/>
    </row>
    <row r="1028" spans="1:7" ht="12" customHeight="1" x14ac:dyDescent="0.3">
      <c r="A1028" s="46"/>
      <c r="B1028" s="46"/>
      <c r="C1028" s="46"/>
      <c r="D1028" s="46"/>
      <c r="E1028" s="46"/>
      <c r="F1028" s="46"/>
      <c r="G1028" s="46"/>
    </row>
    <row r="1029" spans="1:7" ht="12" customHeight="1" x14ac:dyDescent="0.3">
      <c r="A1029" s="46"/>
      <c r="B1029" s="46"/>
      <c r="C1029" s="46"/>
      <c r="D1029" s="46"/>
      <c r="E1029" s="46"/>
      <c r="F1029" s="46"/>
      <c r="G1029" s="46"/>
    </row>
    <row r="1030" spans="1:7" ht="12" customHeight="1" x14ac:dyDescent="0.3">
      <c r="A1030" s="46"/>
      <c r="B1030" s="46"/>
      <c r="C1030" s="46"/>
      <c r="D1030" s="46"/>
      <c r="E1030" s="46"/>
      <c r="F1030" s="46"/>
      <c r="G1030" s="46"/>
    </row>
    <row r="1031" spans="1:7" ht="12" customHeight="1" x14ac:dyDescent="0.3">
      <c r="A1031" s="46"/>
      <c r="B1031" s="46"/>
      <c r="C1031" s="46"/>
      <c r="D1031" s="46"/>
      <c r="E1031" s="46"/>
      <c r="F1031" s="46"/>
      <c r="G1031" s="46"/>
    </row>
    <row r="1032" spans="1:7" ht="12" customHeight="1" x14ac:dyDescent="0.3">
      <c r="A1032" s="46"/>
      <c r="B1032" s="46"/>
      <c r="C1032" s="46"/>
      <c r="D1032" s="46"/>
      <c r="E1032" s="46"/>
      <c r="F1032" s="46"/>
      <c r="G1032" s="46"/>
    </row>
    <row r="1033" spans="1:7" ht="12" customHeight="1" x14ac:dyDescent="0.3">
      <c r="A1033" s="46"/>
      <c r="B1033" s="46"/>
      <c r="C1033" s="46"/>
      <c r="D1033" s="46"/>
      <c r="E1033" s="46"/>
      <c r="F1033" s="46"/>
      <c r="G1033" s="46"/>
    </row>
    <row r="1034" spans="1:7" ht="12" customHeight="1" x14ac:dyDescent="0.3">
      <c r="A1034" s="46"/>
      <c r="B1034" s="46"/>
      <c r="C1034" s="46"/>
      <c r="D1034" s="46"/>
      <c r="E1034" s="46"/>
      <c r="F1034" s="46"/>
      <c r="G1034" s="46"/>
    </row>
    <row r="1035" spans="1:7" ht="12" customHeight="1" x14ac:dyDescent="0.3">
      <c r="A1035" s="46"/>
      <c r="B1035" s="46"/>
      <c r="C1035" s="46"/>
      <c r="D1035" s="46"/>
      <c r="E1035" s="46"/>
      <c r="F1035" s="46"/>
      <c r="G1035" s="46"/>
    </row>
    <row r="1036" spans="1:7" ht="12" customHeight="1" x14ac:dyDescent="0.3">
      <c r="A1036" s="46"/>
      <c r="B1036" s="46"/>
      <c r="C1036" s="46"/>
      <c r="D1036" s="46"/>
      <c r="E1036" s="46"/>
      <c r="F1036" s="46"/>
      <c r="G1036" s="46"/>
    </row>
    <row r="1037" spans="1:7" ht="12" customHeight="1" x14ac:dyDescent="0.3">
      <c r="A1037" s="46"/>
      <c r="B1037" s="46"/>
      <c r="C1037" s="46"/>
      <c r="D1037" s="46"/>
      <c r="E1037" s="46"/>
      <c r="F1037" s="46"/>
      <c r="G1037" s="46"/>
    </row>
    <row r="1038" spans="1:7" ht="12" customHeight="1" x14ac:dyDescent="0.3">
      <c r="A1038" s="46"/>
      <c r="B1038" s="46"/>
      <c r="C1038" s="46"/>
      <c r="D1038" s="46"/>
      <c r="E1038" s="46"/>
      <c r="F1038" s="46"/>
      <c r="G1038" s="46"/>
    </row>
    <row r="1039" spans="1:7" ht="12" customHeight="1" x14ac:dyDescent="0.3">
      <c r="A1039" s="46"/>
      <c r="B1039" s="46"/>
      <c r="C1039" s="46"/>
      <c r="D1039" s="46"/>
      <c r="E1039" s="46"/>
      <c r="F1039" s="46"/>
      <c r="G1039" s="46"/>
    </row>
    <row r="1040" spans="1:7" ht="12" customHeight="1" x14ac:dyDescent="0.3">
      <c r="A1040" s="46"/>
      <c r="B1040" s="46"/>
      <c r="C1040" s="46"/>
      <c r="D1040" s="46"/>
      <c r="E1040" s="46"/>
      <c r="F1040" s="46"/>
      <c r="G1040" s="46"/>
    </row>
    <row r="1041" spans="1:7" ht="12" customHeight="1" x14ac:dyDescent="0.3">
      <c r="A1041" s="46"/>
      <c r="B1041" s="46"/>
      <c r="C1041" s="46"/>
      <c r="D1041" s="46"/>
      <c r="E1041" s="46"/>
      <c r="F1041" s="46"/>
      <c r="G1041" s="46"/>
    </row>
    <row r="1042" spans="1:7" ht="12" customHeight="1" x14ac:dyDescent="0.3">
      <c r="A1042" s="46"/>
      <c r="B1042" s="46"/>
      <c r="C1042" s="46"/>
      <c r="D1042" s="46"/>
      <c r="E1042" s="46"/>
      <c r="F1042" s="46"/>
      <c r="G1042" s="46"/>
    </row>
    <row r="1043" spans="1:7" ht="12" customHeight="1" x14ac:dyDescent="0.3">
      <c r="A1043" s="46"/>
      <c r="B1043" s="46"/>
      <c r="C1043" s="46"/>
      <c r="D1043" s="46"/>
      <c r="E1043" s="46"/>
      <c r="F1043" s="46"/>
      <c r="G1043" s="46"/>
    </row>
    <row r="1044" spans="1:7" ht="12" customHeight="1" x14ac:dyDescent="0.3">
      <c r="A1044" s="46"/>
      <c r="B1044" s="46"/>
      <c r="C1044" s="46"/>
      <c r="D1044" s="46"/>
      <c r="E1044" s="46"/>
      <c r="F1044" s="46"/>
      <c r="G1044" s="46"/>
    </row>
    <row r="1045" spans="1:7" ht="12" customHeight="1" x14ac:dyDescent="0.3">
      <c r="A1045" s="46"/>
      <c r="B1045" s="46"/>
      <c r="C1045" s="46"/>
      <c r="D1045" s="46"/>
      <c r="E1045" s="46"/>
      <c r="F1045" s="46"/>
      <c r="G1045" s="46"/>
    </row>
    <row r="1046" spans="1:7" ht="12" customHeight="1" x14ac:dyDescent="0.3">
      <c r="A1046" s="46"/>
      <c r="B1046" s="46"/>
      <c r="C1046" s="46"/>
      <c r="D1046" s="46"/>
      <c r="E1046" s="46"/>
      <c r="F1046" s="46"/>
      <c r="G1046" s="46"/>
    </row>
    <row r="1047" spans="1:7" ht="12" customHeight="1" x14ac:dyDescent="0.3">
      <c r="A1047" s="46"/>
      <c r="B1047" s="46"/>
      <c r="C1047" s="46"/>
      <c r="D1047" s="46"/>
      <c r="E1047" s="46"/>
      <c r="F1047" s="46"/>
      <c r="G1047" s="46"/>
    </row>
    <row r="1048" spans="1:7" ht="12" customHeight="1" x14ac:dyDescent="0.3">
      <c r="A1048" s="46"/>
      <c r="B1048" s="46"/>
      <c r="C1048" s="46"/>
      <c r="D1048" s="46"/>
      <c r="E1048" s="46"/>
      <c r="F1048" s="46"/>
      <c r="G1048" s="46"/>
    </row>
    <row r="1049" spans="1:7" ht="12" customHeight="1" x14ac:dyDescent="0.3">
      <c r="A1049" s="46"/>
      <c r="B1049" s="46"/>
      <c r="C1049" s="46"/>
      <c r="D1049" s="46"/>
      <c r="E1049" s="46"/>
      <c r="F1049" s="46"/>
      <c r="G1049" s="46"/>
    </row>
    <row r="1050" spans="1:7" ht="12" customHeight="1" x14ac:dyDescent="0.3">
      <c r="A1050" s="46"/>
      <c r="B1050" s="46"/>
      <c r="C1050" s="46"/>
      <c r="D1050" s="46"/>
      <c r="E1050" s="46"/>
      <c r="F1050" s="46"/>
      <c r="G1050" s="46"/>
    </row>
    <row r="1051" spans="1:7" ht="12" customHeight="1" x14ac:dyDescent="0.3">
      <c r="A1051" s="46"/>
      <c r="B1051" s="46"/>
      <c r="C1051" s="46"/>
      <c r="D1051" s="46"/>
      <c r="E1051" s="46"/>
      <c r="F1051" s="46"/>
      <c r="G1051" s="46"/>
    </row>
    <row r="1052" spans="1:7" ht="12" customHeight="1" x14ac:dyDescent="0.3">
      <c r="A1052" s="46"/>
      <c r="B1052" s="46"/>
      <c r="C1052" s="46"/>
      <c r="D1052" s="46"/>
      <c r="E1052" s="46"/>
      <c r="F1052" s="46"/>
      <c r="G1052" s="46"/>
    </row>
    <row r="1053" spans="1:7" ht="12" customHeight="1" x14ac:dyDescent="0.3">
      <c r="A1053" s="46"/>
      <c r="B1053" s="46"/>
      <c r="C1053" s="46"/>
      <c r="D1053" s="46"/>
      <c r="E1053" s="46"/>
      <c r="F1053" s="46"/>
      <c r="G1053" s="46"/>
    </row>
    <row r="1054" spans="1:7" ht="12" customHeight="1" x14ac:dyDescent="0.3">
      <c r="A1054" s="46"/>
      <c r="B1054" s="46"/>
      <c r="C1054" s="46"/>
      <c r="D1054" s="46"/>
      <c r="E1054" s="46"/>
      <c r="F1054" s="46"/>
      <c r="G1054" s="46"/>
    </row>
    <row r="1055" spans="1:7" ht="12" customHeight="1" x14ac:dyDescent="0.3">
      <c r="A1055" s="46"/>
      <c r="B1055" s="46"/>
      <c r="C1055" s="46"/>
      <c r="D1055" s="46"/>
      <c r="E1055" s="46"/>
      <c r="F1055" s="46"/>
      <c r="G1055" s="46"/>
    </row>
    <row r="1056" spans="1:7" ht="12" customHeight="1" x14ac:dyDescent="0.3">
      <c r="A1056" s="46"/>
      <c r="B1056" s="46"/>
      <c r="C1056" s="46"/>
      <c r="D1056" s="46"/>
      <c r="E1056" s="46"/>
      <c r="F1056" s="46"/>
      <c r="G1056" s="46"/>
    </row>
    <row r="1057" spans="1:7" ht="12" customHeight="1" x14ac:dyDescent="0.3">
      <c r="A1057" s="46"/>
      <c r="B1057" s="46"/>
      <c r="C1057" s="46"/>
      <c r="D1057" s="46"/>
      <c r="E1057" s="46"/>
      <c r="F1057" s="46"/>
      <c r="G1057" s="46"/>
    </row>
    <row r="1058" spans="1:7" ht="12" customHeight="1" x14ac:dyDescent="0.3">
      <c r="A1058" s="46"/>
      <c r="B1058" s="46"/>
      <c r="C1058" s="46"/>
      <c r="D1058" s="46"/>
      <c r="E1058" s="46"/>
      <c r="F1058" s="46"/>
      <c r="G1058" s="46"/>
    </row>
    <row r="1059" spans="1:7" ht="12" customHeight="1" x14ac:dyDescent="0.3">
      <c r="A1059" s="46"/>
      <c r="B1059" s="46"/>
      <c r="C1059" s="46"/>
      <c r="D1059" s="46"/>
      <c r="E1059" s="46"/>
      <c r="F1059" s="46"/>
      <c r="G1059" s="46"/>
    </row>
    <row r="1060" spans="1:7" ht="12" customHeight="1" x14ac:dyDescent="0.3">
      <c r="A1060" s="46"/>
      <c r="B1060" s="46"/>
      <c r="C1060" s="46"/>
      <c r="D1060" s="46"/>
      <c r="E1060" s="46"/>
      <c r="F1060" s="46"/>
      <c r="G1060" s="46"/>
    </row>
    <row r="1061" spans="1:7" ht="12" customHeight="1" x14ac:dyDescent="0.3">
      <c r="A1061" s="46"/>
      <c r="B1061" s="46"/>
      <c r="C1061" s="46"/>
      <c r="D1061" s="46"/>
      <c r="E1061" s="46"/>
      <c r="F1061" s="46"/>
      <c r="G1061" s="46"/>
    </row>
    <row r="1062" spans="1:7" ht="12" customHeight="1" x14ac:dyDescent="0.3">
      <c r="A1062" s="46"/>
      <c r="B1062" s="46"/>
      <c r="C1062" s="46"/>
      <c r="D1062" s="46"/>
      <c r="E1062" s="46"/>
      <c r="F1062" s="46"/>
      <c r="G1062" s="46"/>
    </row>
    <row r="1063" spans="1:7" ht="12" customHeight="1" x14ac:dyDescent="0.3">
      <c r="A1063" s="46"/>
      <c r="B1063" s="46"/>
      <c r="C1063" s="46"/>
      <c r="D1063" s="46"/>
      <c r="E1063" s="46"/>
      <c r="F1063" s="46"/>
      <c r="G1063" s="46"/>
    </row>
    <row r="1064" spans="1:7" ht="12" customHeight="1" x14ac:dyDescent="0.3">
      <c r="A1064" s="46"/>
      <c r="B1064" s="46"/>
      <c r="C1064" s="46"/>
      <c r="D1064" s="46"/>
      <c r="E1064" s="46"/>
      <c r="F1064" s="46"/>
      <c r="G1064" s="46"/>
    </row>
    <row r="1065" spans="1:7" ht="12" customHeight="1" x14ac:dyDescent="0.3">
      <c r="A1065" s="46"/>
      <c r="B1065" s="46"/>
      <c r="C1065" s="46"/>
      <c r="D1065" s="46"/>
      <c r="E1065" s="46"/>
      <c r="F1065" s="46"/>
      <c r="G1065" s="46"/>
    </row>
    <row r="1066" spans="1:7" ht="12" customHeight="1" x14ac:dyDescent="0.3">
      <c r="A1066" s="46"/>
      <c r="B1066" s="46"/>
      <c r="C1066" s="46"/>
      <c r="D1066" s="46"/>
      <c r="E1066" s="46"/>
      <c r="F1066" s="46"/>
      <c r="G1066" s="46"/>
    </row>
    <row r="1067" spans="1:7" ht="12" customHeight="1" x14ac:dyDescent="0.3">
      <c r="A1067" s="46"/>
      <c r="B1067" s="46"/>
      <c r="C1067" s="46"/>
      <c r="D1067" s="46"/>
      <c r="E1067" s="46"/>
      <c r="F1067" s="46"/>
      <c r="G1067" s="46"/>
    </row>
    <row r="1068" spans="1:7" ht="12" customHeight="1" x14ac:dyDescent="0.3">
      <c r="A1068" s="46"/>
      <c r="B1068" s="46"/>
      <c r="C1068" s="46"/>
      <c r="D1068" s="46"/>
      <c r="E1068" s="46"/>
      <c r="F1068" s="46"/>
      <c r="G1068" s="46"/>
    </row>
    <row r="1069" spans="1:7" ht="12" customHeight="1" x14ac:dyDescent="0.3">
      <c r="A1069" s="46"/>
      <c r="B1069" s="46"/>
      <c r="C1069" s="46"/>
      <c r="D1069" s="46"/>
      <c r="E1069" s="46"/>
      <c r="F1069" s="46"/>
      <c r="G1069" s="46"/>
    </row>
    <row r="1070" spans="1:7" ht="12" customHeight="1" x14ac:dyDescent="0.3">
      <c r="A1070" s="46"/>
      <c r="B1070" s="46"/>
      <c r="C1070" s="46"/>
      <c r="D1070" s="46"/>
      <c r="E1070" s="46"/>
      <c r="F1070" s="46"/>
      <c r="G1070" s="46"/>
    </row>
    <row r="1071" spans="1:7" ht="12" customHeight="1" x14ac:dyDescent="0.3">
      <c r="A1071" s="46"/>
      <c r="B1071" s="46"/>
      <c r="C1071" s="46"/>
      <c r="D1071" s="46"/>
      <c r="E1071" s="46"/>
      <c r="F1071" s="46"/>
      <c r="G1071" s="46"/>
    </row>
    <row r="1072" spans="1:7" ht="12" customHeight="1" x14ac:dyDescent="0.3">
      <c r="A1072" s="46"/>
      <c r="B1072" s="46"/>
      <c r="C1072" s="46"/>
      <c r="D1072" s="46"/>
      <c r="E1072" s="46"/>
      <c r="F1072" s="46"/>
      <c r="G1072" s="46"/>
    </row>
    <row r="1073" spans="1:7" ht="12" customHeight="1" x14ac:dyDescent="0.3">
      <c r="A1073" s="46"/>
      <c r="B1073" s="46"/>
      <c r="C1073" s="46"/>
      <c r="D1073" s="46"/>
      <c r="E1073" s="46"/>
      <c r="F1073" s="46"/>
      <c r="G1073" s="46"/>
    </row>
    <row r="1074" spans="1:7" ht="12" customHeight="1" x14ac:dyDescent="0.3">
      <c r="A1074" s="46"/>
      <c r="B1074" s="46"/>
      <c r="C1074" s="46"/>
      <c r="D1074" s="46"/>
      <c r="E1074" s="46"/>
      <c r="F1074" s="46"/>
      <c r="G1074" s="46"/>
    </row>
    <row r="1075" spans="1:7" ht="12" customHeight="1" x14ac:dyDescent="0.3">
      <c r="A1075" s="46"/>
      <c r="B1075" s="46"/>
      <c r="C1075" s="46"/>
      <c r="D1075" s="46"/>
      <c r="E1075" s="46"/>
      <c r="F1075" s="46"/>
      <c r="G1075" s="46"/>
    </row>
    <row r="1076" spans="1:7" ht="12" customHeight="1" x14ac:dyDescent="0.3">
      <c r="A1076" s="46"/>
      <c r="B1076" s="46"/>
      <c r="C1076" s="46"/>
      <c r="D1076" s="46"/>
      <c r="E1076" s="46"/>
      <c r="F1076" s="46"/>
      <c r="G1076" s="46"/>
    </row>
    <row r="1077" spans="1:7" ht="12" customHeight="1" x14ac:dyDescent="0.3">
      <c r="A1077" s="46"/>
      <c r="B1077" s="46"/>
      <c r="C1077" s="46"/>
      <c r="D1077" s="46"/>
      <c r="E1077" s="46"/>
      <c r="F1077" s="46"/>
      <c r="G1077" s="46"/>
    </row>
    <row r="1078" spans="1:7" ht="12" customHeight="1" x14ac:dyDescent="0.3">
      <c r="A1078" s="46"/>
      <c r="B1078" s="46"/>
      <c r="C1078" s="46"/>
      <c r="D1078" s="46"/>
      <c r="E1078" s="46"/>
      <c r="F1078" s="46"/>
      <c r="G1078" s="46"/>
    </row>
    <row r="1079" spans="1:7" ht="12" customHeight="1" x14ac:dyDescent="0.3">
      <c r="A1079" s="46"/>
      <c r="B1079" s="46"/>
      <c r="C1079" s="46"/>
      <c r="D1079" s="46"/>
      <c r="E1079" s="46"/>
      <c r="F1079" s="46"/>
      <c r="G1079" s="46"/>
    </row>
    <row r="1080" spans="1:7" ht="12" customHeight="1" x14ac:dyDescent="0.3">
      <c r="A1080" s="46"/>
      <c r="B1080" s="46"/>
      <c r="C1080" s="46"/>
      <c r="D1080" s="46"/>
      <c r="E1080" s="46"/>
      <c r="F1080" s="46"/>
      <c r="G1080" s="46"/>
    </row>
    <row r="1081" spans="1:7" ht="12" customHeight="1" x14ac:dyDescent="0.3">
      <c r="A1081" s="46"/>
      <c r="B1081" s="46"/>
      <c r="C1081" s="46"/>
      <c r="D1081" s="46"/>
      <c r="E1081" s="46"/>
      <c r="F1081" s="46"/>
      <c r="G1081" s="46"/>
    </row>
    <row r="1082" spans="1:7" ht="12" customHeight="1" x14ac:dyDescent="0.3">
      <c r="A1082" s="46"/>
      <c r="B1082" s="46"/>
      <c r="C1082" s="46"/>
      <c r="D1082" s="46"/>
      <c r="E1082" s="46"/>
      <c r="F1082" s="46"/>
      <c r="G1082" s="46"/>
    </row>
    <row r="1083" spans="1:7" ht="12" customHeight="1" x14ac:dyDescent="0.3">
      <c r="A1083" s="46"/>
      <c r="B1083" s="46"/>
      <c r="C1083" s="46"/>
      <c r="D1083" s="46"/>
      <c r="E1083" s="46"/>
      <c r="F1083" s="46"/>
      <c r="G1083" s="46"/>
    </row>
    <row r="1084" spans="1:7" ht="12" customHeight="1" x14ac:dyDescent="0.3">
      <c r="A1084" s="46"/>
      <c r="B1084" s="46"/>
      <c r="C1084" s="46"/>
      <c r="D1084" s="46"/>
      <c r="E1084" s="46"/>
      <c r="F1084" s="46"/>
      <c r="G1084" s="46"/>
    </row>
    <row r="1085" spans="1:7" ht="12" customHeight="1" x14ac:dyDescent="0.3">
      <c r="A1085" s="46"/>
      <c r="B1085" s="46"/>
      <c r="C1085" s="46"/>
      <c r="D1085" s="46"/>
      <c r="E1085" s="46"/>
      <c r="F1085" s="46"/>
      <c r="G1085" s="46"/>
    </row>
    <row r="1086" spans="1:7" ht="12" customHeight="1" x14ac:dyDescent="0.3">
      <c r="A1086" s="46"/>
      <c r="B1086" s="46"/>
      <c r="C1086" s="46"/>
      <c r="D1086" s="46"/>
      <c r="E1086" s="46"/>
      <c r="F1086" s="46"/>
      <c r="G1086" s="46"/>
    </row>
    <row r="1087" spans="1:7" ht="12" customHeight="1" x14ac:dyDescent="0.3">
      <c r="A1087" s="46"/>
      <c r="B1087" s="46"/>
      <c r="C1087" s="46"/>
      <c r="D1087" s="46"/>
      <c r="E1087" s="46"/>
      <c r="F1087" s="46"/>
      <c r="G1087" s="46"/>
    </row>
    <row r="1088" spans="1:7" ht="12" customHeight="1" x14ac:dyDescent="0.3">
      <c r="A1088" s="46"/>
      <c r="B1088" s="46"/>
      <c r="C1088" s="46"/>
      <c r="D1088" s="46"/>
      <c r="E1088" s="46"/>
      <c r="F1088" s="46"/>
      <c r="G1088" s="46"/>
    </row>
    <row r="1089" spans="1:7" ht="12" customHeight="1" x14ac:dyDescent="0.3">
      <c r="A1089" s="46"/>
      <c r="B1089" s="46"/>
      <c r="C1089" s="46"/>
      <c r="D1089" s="46"/>
      <c r="E1089" s="46"/>
      <c r="F1089" s="46"/>
      <c r="G1089" s="46"/>
    </row>
    <row r="1090" spans="1:7" ht="12" customHeight="1" x14ac:dyDescent="0.3">
      <c r="A1090" s="46"/>
      <c r="B1090" s="46"/>
      <c r="C1090" s="46"/>
      <c r="D1090" s="46"/>
      <c r="E1090" s="46"/>
      <c r="F1090" s="46"/>
      <c r="G1090" s="46"/>
    </row>
    <row r="1091" spans="1:7" ht="12" customHeight="1" x14ac:dyDescent="0.3">
      <c r="A1091" s="46"/>
      <c r="B1091" s="46"/>
      <c r="C1091" s="46"/>
      <c r="D1091" s="46"/>
      <c r="E1091" s="46"/>
      <c r="F1091" s="46"/>
      <c r="G1091" s="46"/>
    </row>
    <row r="1092" spans="1:7" ht="12" customHeight="1" x14ac:dyDescent="0.3">
      <c r="A1092" s="46"/>
      <c r="B1092" s="46"/>
      <c r="C1092" s="46"/>
      <c r="D1092" s="46"/>
      <c r="E1092" s="46"/>
      <c r="F1092" s="46"/>
      <c r="G1092" s="46"/>
    </row>
    <row r="1093" spans="1:7" ht="12" customHeight="1" x14ac:dyDescent="0.3">
      <c r="A1093" s="46"/>
      <c r="B1093" s="46"/>
      <c r="C1093" s="46"/>
      <c r="D1093" s="46"/>
      <c r="E1093" s="46"/>
      <c r="F1093" s="46"/>
      <c r="G1093" s="46"/>
    </row>
    <row r="1094" spans="1:7" ht="12" customHeight="1" x14ac:dyDescent="0.3">
      <c r="A1094" s="46"/>
      <c r="B1094" s="46"/>
      <c r="C1094" s="46"/>
      <c r="D1094" s="46"/>
      <c r="E1094" s="46"/>
      <c r="F1094" s="46"/>
      <c r="G1094" s="46"/>
    </row>
    <row r="1095" spans="1:7" ht="12" customHeight="1" x14ac:dyDescent="0.3">
      <c r="A1095" s="46"/>
      <c r="B1095" s="46"/>
      <c r="C1095" s="46"/>
      <c r="D1095" s="46"/>
      <c r="E1095" s="46"/>
      <c r="F1095" s="46"/>
      <c r="G1095" s="46"/>
    </row>
    <row r="1096" spans="1:7" ht="12" customHeight="1" x14ac:dyDescent="0.3">
      <c r="A1096" s="46"/>
      <c r="B1096" s="46"/>
      <c r="C1096" s="46"/>
      <c r="D1096" s="46"/>
      <c r="E1096" s="46"/>
      <c r="F1096" s="46"/>
      <c r="G1096" s="46"/>
    </row>
    <row r="1097" spans="1:7" ht="12" customHeight="1" x14ac:dyDescent="0.3">
      <c r="A1097" s="46"/>
      <c r="B1097" s="46"/>
      <c r="C1097" s="46"/>
      <c r="D1097" s="46"/>
      <c r="E1097" s="46"/>
      <c r="F1097" s="46"/>
      <c r="G1097" s="46"/>
    </row>
    <row r="1098" spans="1:7" ht="12" customHeight="1" x14ac:dyDescent="0.3">
      <c r="A1098" s="46"/>
      <c r="B1098" s="46"/>
      <c r="C1098" s="46"/>
      <c r="D1098" s="46"/>
      <c r="E1098" s="46"/>
      <c r="F1098" s="46"/>
      <c r="G1098" s="46"/>
    </row>
    <row r="1099" spans="1:7" ht="12" customHeight="1" x14ac:dyDescent="0.3">
      <c r="A1099" s="46"/>
      <c r="B1099" s="46"/>
      <c r="C1099" s="46"/>
      <c r="D1099" s="46"/>
      <c r="E1099" s="46"/>
      <c r="F1099" s="46"/>
      <c r="G1099" s="46"/>
    </row>
    <row r="1100" spans="1:7" ht="12" customHeight="1" x14ac:dyDescent="0.3">
      <c r="A1100" s="46"/>
      <c r="B1100" s="46"/>
      <c r="C1100" s="46"/>
      <c r="D1100" s="46"/>
      <c r="E1100" s="46"/>
      <c r="F1100" s="46"/>
      <c r="G1100" s="46"/>
    </row>
  </sheetData>
  <mergeCells count="255">
    <mergeCell ref="A858:G858"/>
    <mergeCell ref="A889:G889"/>
    <mergeCell ref="A917:G917"/>
    <mergeCell ref="A940:G940"/>
    <mergeCell ref="A508:G508"/>
    <mergeCell ref="A542:G542"/>
    <mergeCell ref="A566:G566"/>
    <mergeCell ref="A588:G588"/>
    <mergeCell ref="A609:G609"/>
    <mergeCell ref="A654:G654"/>
    <mergeCell ref="A684:G684"/>
    <mergeCell ref="A709:G709"/>
    <mergeCell ref="A745:G745"/>
    <mergeCell ref="C650:F650"/>
    <mergeCell ref="C680:F680"/>
    <mergeCell ref="C678:F678"/>
    <mergeCell ref="C679:F679"/>
    <mergeCell ref="B606:F606"/>
    <mergeCell ref="B647:F647"/>
    <mergeCell ref="B651:F651"/>
    <mergeCell ref="A610:E610"/>
    <mergeCell ref="G612:G613"/>
    <mergeCell ref="A685:F685"/>
    <mergeCell ref="F612:F613"/>
    <mergeCell ref="A50:G50"/>
    <mergeCell ref="A100:G100"/>
    <mergeCell ref="A125:G125"/>
    <mergeCell ref="A146:G146"/>
    <mergeCell ref="A173:G173"/>
    <mergeCell ref="A218:G218"/>
    <mergeCell ref="A254:G254"/>
    <mergeCell ref="A292:G292"/>
    <mergeCell ref="C605:F605"/>
    <mergeCell ref="A543:F543"/>
    <mergeCell ref="A509:F509"/>
    <mergeCell ref="B563:F563"/>
    <mergeCell ref="B581:F581"/>
    <mergeCell ref="B585:F585"/>
    <mergeCell ref="B602:F602"/>
    <mergeCell ref="A589:F589"/>
    <mergeCell ref="A567:F567"/>
    <mergeCell ref="C560:F560"/>
    <mergeCell ref="C561:F561"/>
    <mergeCell ref="C288:F288"/>
    <mergeCell ref="C313:F313"/>
    <mergeCell ref="C345:F345"/>
    <mergeCell ref="C392:F392"/>
    <mergeCell ref="C434:F434"/>
    <mergeCell ref="C286:F286"/>
    <mergeCell ref="C287:F287"/>
    <mergeCell ref="A318:F318"/>
    <mergeCell ref="B677:F677"/>
    <mergeCell ref="D485:D486"/>
    <mergeCell ref="F485:F486"/>
    <mergeCell ref="B462:F462"/>
    <mergeCell ref="B501:F501"/>
    <mergeCell ref="C503:F503"/>
    <mergeCell ref="C604:F604"/>
    <mergeCell ref="C648:F648"/>
    <mergeCell ref="C649:F649"/>
    <mergeCell ref="C582:F582"/>
    <mergeCell ref="C583:F583"/>
    <mergeCell ref="C603:F603"/>
    <mergeCell ref="C461:F461"/>
    <mergeCell ref="C504:F504"/>
    <mergeCell ref="C538:F538"/>
    <mergeCell ref="C562:F562"/>
    <mergeCell ref="A655:F655"/>
    <mergeCell ref="A612:A613"/>
    <mergeCell ref="C612:C613"/>
    <mergeCell ref="D612:D613"/>
    <mergeCell ref="E612:E613"/>
    <mergeCell ref="A293:F293"/>
    <mergeCell ref="A306:A307"/>
    <mergeCell ref="D306:D307"/>
    <mergeCell ref="E306:E307"/>
    <mergeCell ref="F306:F307"/>
    <mergeCell ref="G306:G307"/>
    <mergeCell ref="C432:F432"/>
    <mergeCell ref="C433:F433"/>
    <mergeCell ref="C390:F390"/>
    <mergeCell ref="C391:F391"/>
    <mergeCell ref="C584:F584"/>
    <mergeCell ref="B855:F855"/>
    <mergeCell ref="C819:F819"/>
    <mergeCell ref="C854:F854"/>
    <mergeCell ref="D806:D807"/>
    <mergeCell ref="E806:E807"/>
    <mergeCell ref="F806:F807"/>
    <mergeCell ref="C852:F852"/>
    <mergeCell ref="C853:F853"/>
    <mergeCell ref="B820:F820"/>
    <mergeCell ref="B851:F851"/>
    <mergeCell ref="A824:G824"/>
    <mergeCell ref="A835:A836"/>
    <mergeCell ref="C835:C836"/>
    <mergeCell ref="D835:D836"/>
    <mergeCell ref="E835:E836"/>
    <mergeCell ref="F835:F836"/>
    <mergeCell ref="G835:G836"/>
    <mergeCell ref="A823:G823"/>
    <mergeCell ref="B681:F681"/>
    <mergeCell ref="B702:F702"/>
    <mergeCell ref="B706:F706"/>
    <mergeCell ref="B738:F738"/>
    <mergeCell ref="B742:F742"/>
    <mergeCell ref="C885:F885"/>
    <mergeCell ref="C913:F913"/>
    <mergeCell ref="C936:F936"/>
    <mergeCell ref="B882:F882"/>
    <mergeCell ref="C883:F883"/>
    <mergeCell ref="A1:G1"/>
    <mergeCell ref="A5:G5"/>
    <mergeCell ref="F65:F66"/>
    <mergeCell ref="A65:A66"/>
    <mergeCell ref="C65:C66"/>
    <mergeCell ref="D65:D66"/>
    <mergeCell ref="E65:E66"/>
    <mergeCell ref="G65:G66"/>
    <mergeCell ref="C44:F44"/>
    <mergeCell ref="C45:F45"/>
    <mergeCell ref="C46:F46"/>
    <mergeCell ref="B43:F43"/>
    <mergeCell ref="B47:F47"/>
    <mergeCell ref="A51:G51"/>
    <mergeCell ref="A890:F890"/>
    <mergeCell ref="A859:G859"/>
    <mergeCell ref="G806:G807"/>
    <mergeCell ref="A806:A807"/>
    <mergeCell ref="C806:C807"/>
    <mergeCell ref="B93:F93"/>
    <mergeCell ref="B97:F97"/>
    <mergeCell ref="B118:F118"/>
    <mergeCell ref="B122:F122"/>
    <mergeCell ref="B139:F139"/>
    <mergeCell ref="B143:F143"/>
    <mergeCell ref="B166:F166"/>
    <mergeCell ref="A147:G147"/>
    <mergeCell ref="A126:G126"/>
    <mergeCell ref="C119:F119"/>
    <mergeCell ref="C120:F120"/>
    <mergeCell ref="C94:F94"/>
    <mergeCell ref="C95:F95"/>
    <mergeCell ref="C141:F141"/>
    <mergeCell ref="C140:F140"/>
    <mergeCell ref="C142:F142"/>
    <mergeCell ref="C96:F96"/>
    <mergeCell ref="C121:F121"/>
    <mergeCell ref="A101:G101"/>
    <mergeCell ref="B289:F289"/>
    <mergeCell ref="B310:F310"/>
    <mergeCell ref="C884:F884"/>
    <mergeCell ref="B886:F886"/>
    <mergeCell ref="C817:F817"/>
    <mergeCell ref="C818:F818"/>
    <mergeCell ref="B211:F211"/>
    <mergeCell ref="B215:F215"/>
    <mergeCell ref="B170:F170"/>
    <mergeCell ref="D187:D188"/>
    <mergeCell ref="E187:E188"/>
    <mergeCell ref="F187:F188"/>
    <mergeCell ref="C703:F703"/>
    <mergeCell ref="B247:F247"/>
    <mergeCell ref="B251:F251"/>
    <mergeCell ref="B285:F285"/>
    <mergeCell ref="C213:F213"/>
    <mergeCell ref="C248:F248"/>
    <mergeCell ref="C249:F249"/>
    <mergeCell ref="C214:F214"/>
    <mergeCell ref="C250:F250"/>
    <mergeCell ref="C312:F312"/>
    <mergeCell ref="C343:F343"/>
    <mergeCell ref="C344:F344"/>
    <mergeCell ref="C167:F167"/>
    <mergeCell ref="C311:F311"/>
    <mergeCell ref="A763:G763"/>
    <mergeCell ref="B505:F505"/>
    <mergeCell ref="B559:F559"/>
    <mergeCell ref="C535:F535"/>
    <mergeCell ref="C536:F536"/>
    <mergeCell ref="C537:F537"/>
    <mergeCell ref="C539:F539"/>
    <mergeCell ref="C168:F168"/>
    <mergeCell ref="C212:F212"/>
    <mergeCell ref="A219:F219"/>
    <mergeCell ref="A174:F174"/>
    <mergeCell ref="A187:A188"/>
    <mergeCell ref="G187:G188"/>
    <mergeCell ref="G485:G486"/>
    <mergeCell ref="A255:F255"/>
    <mergeCell ref="A281:A282"/>
    <mergeCell ref="C281:C282"/>
    <mergeCell ref="D281:D282"/>
    <mergeCell ref="E281:E282"/>
    <mergeCell ref="F281:F282"/>
    <mergeCell ref="G281:G282"/>
    <mergeCell ref="C169:F169"/>
    <mergeCell ref="B458:F458"/>
    <mergeCell ref="C459:F459"/>
    <mergeCell ref="C460:F460"/>
    <mergeCell ref="C502:F502"/>
    <mergeCell ref="A466:F466"/>
    <mergeCell ref="A485:A486"/>
    <mergeCell ref="B485:B486"/>
    <mergeCell ref="E485:E486"/>
    <mergeCell ref="B314:F314"/>
    <mergeCell ref="B342:F342"/>
    <mergeCell ref="B346:F346"/>
    <mergeCell ref="B389:F389"/>
    <mergeCell ref="A350:F350"/>
    <mergeCell ref="A317:G317"/>
    <mergeCell ref="A349:G349"/>
    <mergeCell ref="A396:G396"/>
    <mergeCell ref="A438:G438"/>
    <mergeCell ref="A465:G465"/>
    <mergeCell ref="A439:F439"/>
    <mergeCell ref="A397:F397"/>
    <mergeCell ref="B393:F393"/>
    <mergeCell ref="B431:F431"/>
    <mergeCell ref="B435:F435"/>
    <mergeCell ref="B755:F755"/>
    <mergeCell ref="B759:F759"/>
    <mergeCell ref="B816:F816"/>
    <mergeCell ref="C704:F704"/>
    <mergeCell ref="C757:F757"/>
    <mergeCell ref="C739:F739"/>
    <mergeCell ref="C740:F740"/>
    <mergeCell ref="C756:F756"/>
    <mergeCell ref="C705:F705"/>
    <mergeCell ref="C741:F741"/>
    <mergeCell ref="C758:F758"/>
    <mergeCell ref="A746:F746"/>
    <mergeCell ref="A710:F710"/>
    <mergeCell ref="A762:G762"/>
    <mergeCell ref="C968:F968"/>
    <mergeCell ref="C969:F969"/>
    <mergeCell ref="B971:F971"/>
    <mergeCell ref="B910:F910"/>
    <mergeCell ref="C911:F911"/>
    <mergeCell ref="C912:F912"/>
    <mergeCell ref="B914:F914"/>
    <mergeCell ref="B933:F933"/>
    <mergeCell ref="C934:F934"/>
    <mergeCell ref="C935:F935"/>
    <mergeCell ref="B937:F937"/>
    <mergeCell ref="B967:F967"/>
    <mergeCell ref="C970:F970"/>
    <mergeCell ref="A941:G941"/>
    <mergeCell ref="A918:F918"/>
    <mergeCell ref="G958:G959"/>
    <mergeCell ref="A958:A959"/>
    <mergeCell ref="C958:C959"/>
    <mergeCell ref="D958:D959"/>
    <mergeCell ref="E958:E959"/>
    <mergeCell ref="F958:F959"/>
  </mergeCells>
  <pageMargins left="0.31496062992125984" right="0.11811023622047245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стр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Ангелина Делидова</cp:lastModifiedBy>
  <cp:lastPrinted>2016-11-18T05:50:43Z</cp:lastPrinted>
  <dcterms:created xsi:type="dcterms:W3CDTF">2014-03-20T04:20:44Z</dcterms:created>
  <dcterms:modified xsi:type="dcterms:W3CDTF">2016-11-18T05:50:48Z</dcterms:modified>
</cp:coreProperties>
</file>